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550" windowHeight="11085" tabRatio="819" activeTab="0"/>
  </bookViews>
  <sheets>
    <sheet name="ServereStatiiUPS" sheetId="1" r:id="rId1"/>
    <sheet name="Imprimante Lexmark" sheetId="2" r:id="rId2"/>
    <sheet name="ImprimanteScanere" sheetId="3" r:id="rId3"/>
    <sheet name="ServereStatiiUPS 2009+" sheetId="4" r:id="rId4"/>
  </sheets>
  <definedNames>
    <definedName name="_xlnm.Print_Area" localSheetId="1">'Imprimante Lexmark'!$A$2:$AD$20</definedName>
    <definedName name="_xlnm.Print_Area" localSheetId="2">'ImprimanteScanere'!$A$1:$P$20</definedName>
    <definedName name="_xlnm.Print_Area" localSheetId="0">'ServereStatiiUPS'!$A$1:$AJ$22</definedName>
    <definedName name="_xlnm.Print_Area" localSheetId="3">'ServereStatiiUPS 2009+'!$A$7:$AF$28</definedName>
  </definedNames>
  <calcPr fullCalcOnLoad="1"/>
</workbook>
</file>

<file path=xl/sharedStrings.xml><?xml version="1.0" encoding="utf-8"?>
<sst xmlns="http://schemas.openxmlformats.org/spreadsheetml/2006/main" count="219" uniqueCount="124">
  <si>
    <t>Lista echipamentelor (servere, stații, UPS) care vor intra în contractele de întreţinere şi reparaţii, asistenţă tehnică şi suport și au fost achiziționate înainte de 2009</t>
  </si>
  <si>
    <t>Nr. crt</t>
  </si>
  <si>
    <t>Locaţii</t>
  </si>
  <si>
    <t>SERVERE</t>
  </si>
  <si>
    <t>STATII LUCRU</t>
  </si>
  <si>
    <t>NOTEBOOK</t>
  </si>
  <si>
    <t>UPS</t>
  </si>
  <si>
    <t>ALTE ECHIPAMENTE</t>
  </si>
  <si>
    <t>Tip VI</t>
  </si>
  <si>
    <t xml:space="preserve">Tip VII </t>
  </si>
  <si>
    <t xml:space="preserve">Tip VIII </t>
  </si>
  <si>
    <t>Total servere</t>
  </si>
  <si>
    <t>Tip I</t>
  </si>
  <si>
    <t>Multimedia</t>
  </si>
  <si>
    <t>DTP</t>
  </si>
  <si>
    <t>Tip II</t>
  </si>
  <si>
    <t>Tip IV (SAE)</t>
  </si>
  <si>
    <t>Tip V</t>
  </si>
  <si>
    <t>Tip VII</t>
  </si>
  <si>
    <t>Tip VIII</t>
  </si>
  <si>
    <t>Tip IX</t>
  </si>
  <si>
    <t>Total staţii lucru</t>
  </si>
  <si>
    <t>Notebook tip I</t>
  </si>
  <si>
    <t>Notebook tip II</t>
  </si>
  <si>
    <t>Notebook tip III</t>
  </si>
  <si>
    <t>Notebook tip IV</t>
  </si>
  <si>
    <t>Total notebook-uri</t>
  </si>
  <si>
    <t xml:space="preserve">Tip II </t>
  </si>
  <si>
    <t>Tip III</t>
  </si>
  <si>
    <t>Tip IV</t>
  </si>
  <si>
    <t>Tip X</t>
  </si>
  <si>
    <t>Tip XI</t>
  </si>
  <si>
    <t>Tip XII</t>
  </si>
  <si>
    <t>Total UPS-uri</t>
  </si>
  <si>
    <t>ORC ARGES</t>
  </si>
  <si>
    <t>ORC CĂLĂRAŞI</t>
  </si>
  <si>
    <t>ORC CONSTANŢA</t>
  </si>
  <si>
    <t>ORC DÂMBOVIŢA</t>
  </si>
  <si>
    <t>ORC  GIURGIU</t>
  </si>
  <si>
    <t>ORC IALOMIŢA</t>
  </si>
  <si>
    <t>ORC PRAHOVA</t>
  </si>
  <si>
    <t>ORC TELEORMAN</t>
  </si>
  <si>
    <t>ORC TULCEA</t>
  </si>
  <si>
    <t>ORC VÂLCEA</t>
  </si>
  <si>
    <t>TOTAL</t>
  </si>
  <si>
    <t>„</t>
  </si>
  <si>
    <t>IMPRIMANTE</t>
  </si>
  <si>
    <t>Laser</t>
  </si>
  <si>
    <t>Multifuncționale</t>
  </si>
  <si>
    <t>De retea A4 tip I - Lexmark T630 nVE</t>
  </si>
  <si>
    <t>De reţea A4 tip II - Lexmark T642 DTN/TN</t>
  </si>
  <si>
    <t>De reţea tip III - Lexmark T644 DTN / TN</t>
  </si>
  <si>
    <t>De reţea tip IV - Lexmark T654 DTN</t>
  </si>
  <si>
    <t>Locale tip I - Lexmark E330</t>
  </si>
  <si>
    <t>Locale tip II - Lexmark E340</t>
  </si>
  <si>
    <t>Locale tip III- Lexmark E350d</t>
  </si>
  <si>
    <t>Locala tip IV - Lexmark E360d</t>
  </si>
  <si>
    <t>Format A3 tip I - Lexmark C920 DTN</t>
  </si>
  <si>
    <t>Format A3 tip II - Lexmark W840DN</t>
  </si>
  <si>
    <t>Color A4 tip I - Lexmark C530dn</t>
  </si>
  <si>
    <t>Color A4 tip II - Lexmark C736dn</t>
  </si>
  <si>
    <t>Total imprimante laser</t>
  </si>
  <si>
    <t>Multifunctional tip I - Lexmark X422</t>
  </si>
  <si>
    <t>Multifunctional tip II - Lexmark X642e</t>
  </si>
  <si>
    <t>Multifunctional tip III - Lexmark X652de</t>
  </si>
  <si>
    <t>Total alte tipuri imprimante</t>
  </si>
  <si>
    <t>Imprimante</t>
  </si>
  <si>
    <t>Scannere</t>
  </si>
  <si>
    <t>Laserjet A4  HP 1300</t>
  </si>
  <si>
    <t>Inkjet A4 tip III - HP OfficeJet K550</t>
  </si>
  <si>
    <t>Inkjet A3 tip III - HP ProK 8600</t>
  </si>
  <si>
    <t>Xerox WorkCentre 5687</t>
  </si>
  <si>
    <t>Imprimanta pt. bonuri Epson TM-U220D</t>
  </si>
  <si>
    <t>Scanner tip VIII - Kodak i1220</t>
  </si>
  <si>
    <t>Scanner tip IX - Kodak i1440</t>
  </si>
  <si>
    <t>Scanner tip X - Fujitsu FI 5750C</t>
  </si>
  <si>
    <t>Scanner tip XI - Kodak i2400</t>
  </si>
  <si>
    <t>Total scanere</t>
  </si>
  <si>
    <t>ANEXA 15 - continuare Lot 1</t>
  </si>
  <si>
    <t>Lista echipamentelor (servere, stații, UPS) care vor intra în contractele de întreţinere şi reparaţii, asistenţă tehnică şi suport</t>
  </si>
  <si>
    <t>şi au fost achiziţionate începând cu anul 2009</t>
  </si>
  <si>
    <t>Notebook</t>
  </si>
  <si>
    <t>Alte echip.</t>
  </si>
  <si>
    <t>Lista echipamentelor (servere, stații, UPS) care vor intra în contractele de întreţinere şi reparaţii, asistenţă tehnică şi suport și au fost achiziționate dupa 2009</t>
  </si>
  <si>
    <t>Locatii</t>
  </si>
  <si>
    <t>STATII DE LUCRU</t>
  </si>
  <si>
    <t xml:space="preserve">Server Elsaco - Tip I </t>
  </si>
  <si>
    <t>Server Elsaco - Tip II</t>
  </si>
  <si>
    <t>Server Elsaco - Tip III</t>
  </si>
  <si>
    <t>Server Elsaco - Tip IV</t>
  </si>
  <si>
    <t xml:space="preserve">Server Elsaco - Tip V </t>
  </si>
  <si>
    <t>Server Elsaco - Tip VI</t>
  </si>
  <si>
    <t xml:space="preserve">Server Stocare Elsaco  </t>
  </si>
  <si>
    <t xml:space="preserve">Statie Elsaco Tip I </t>
  </si>
  <si>
    <t xml:space="preserve">Statie Elsaco Tip II </t>
  </si>
  <si>
    <t xml:space="preserve">Notebook Tip I </t>
  </si>
  <si>
    <t xml:space="preserve">Ansamblu rack Elsaco </t>
  </si>
  <si>
    <t xml:space="preserve">Sistem backup  </t>
  </si>
  <si>
    <t>Total alte echipamente</t>
  </si>
  <si>
    <t>*** Nu vor intra în contractul de service decât poate cu o revizie anuală.</t>
  </si>
  <si>
    <t>De reţea tip V -Lexmark MS812</t>
  </si>
  <si>
    <t>Scanner tip XII - Kodak i2900</t>
  </si>
  <si>
    <t xml:space="preserve">Server Fujitsu </t>
  </si>
  <si>
    <t xml:space="preserve">Notebook Tip II </t>
  </si>
  <si>
    <t xml:space="preserve">Notebook Tip III </t>
  </si>
  <si>
    <t xml:space="preserve">Notebook Tip IV </t>
  </si>
  <si>
    <t xml:space="preserve">Infochioșc </t>
  </si>
  <si>
    <t>BT OLTENITA</t>
  </si>
  <si>
    <t>Total imprimante lexmarl 630,642,644,654</t>
  </si>
  <si>
    <t>Total imprimante lexmarl 530,736</t>
  </si>
  <si>
    <t>Total imprimante lexmarl 920,840</t>
  </si>
  <si>
    <t>Total  1300</t>
  </si>
  <si>
    <t>Total  imprimante 550 8600 5687 u220</t>
  </si>
  <si>
    <t>Total imprimante lexmarl 340,350,360</t>
  </si>
  <si>
    <t>Statie Lenovo Tip III</t>
  </si>
  <si>
    <t>UPS Tip I  -  SII</t>
  </si>
  <si>
    <t>Statie tip Lenovo BigData</t>
  </si>
  <si>
    <t>Echipamente multifunctionale format A4 (MX721)</t>
  </si>
  <si>
    <t>Statie Lenovo Tip IV</t>
  </si>
  <si>
    <t xml:space="preserve">Statie Lenovo tip I </t>
  </si>
  <si>
    <t xml:space="preserve">Statie Lenovo tip II </t>
  </si>
  <si>
    <t>UPS Tip II</t>
  </si>
  <si>
    <t>Kyocera</t>
  </si>
  <si>
    <t>Multifunctional tip IV - Lexmark MX710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</si>
</sst>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1" readingOrder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3" fillId="33" borderId="11" xfId="0" applyFont="1" applyFill="1" applyBorder="1" applyAlignment="1">
      <alignment horizontal="center" textRotation="90"/>
    </xf>
    <xf numFmtId="0" fontId="0" fillId="0" borderId="12" xfId="0" applyBorder="1" applyAlignment="1">
      <alignment textRotation="90"/>
    </xf>
    <xf numFmtId="0" fontId="0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15" xfId="0" applyBorder="1" applyAlignment="1">
      <alignment textRotation="90"/>
    </xf>
    <xf numFmtId="0" fontId="0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textRotation="90"/>
    </xf>
    <xf numFmtId="0" fontId="3" fillId="33" borderId="16" xfId="0" applyFont="1" applyFill="1" applyBorder="1" applyAlignment="1">
      <alignment horizontal="center" textRotation="90"/>
    </xf>
    <xf numFmtId="0" fontId="0" fillId="0" borderId="17" xfId="0" applyBorder="1" applyAlignment="1">
      <alignment/>
    </xf>
    <xf numFmtId="0" fontId="4" fillId="33" borderId="17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 horizontal="right" vertical="center"/>
    </xf>
    <xf numFmtId="1" fontId="4" fillId="33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3" xfId="0" applyBorder="1" applyAlignment="1">
      <alignment textRotation="90"/>
    </xf>
    <xf numFmtId="0" fontId="3" fillId="33" borderId="20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4" fillId="3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1" fontId="1" fillId="0" borderId="11" xfId="0" applyNumberFormat="1" applyFont="1" applyBorder="1" applyAlignment="1">
      <alignment vertical="center"/>
    </xf>
    <xf numFmtId="1" fontId="3" fillId="33" borderId="16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33" borderId="19" xfId="0" applyFont="1" applyFill="1" applyBorder="1" applyAlignment="1">
      <alignment horizontal="center" textRotation="90"/>
    </xf>
    <xf numFmtId="0" fontId="1" fillId="0" borderId="0" xfId="0" applyFont="1" applyAlignment="1">
      <alignment horizontal="right" vertical="top" wrapText="1"/>
    </xf>
    <xf numFmtId="0" fontId="0" fillId="35" borderId="17" xfId="0" applyFont="1" applyFill="1" applyBorder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1" fontId="50" fillId="33" borderId="10" xfId="0" applyNumberFormat="1" applyFont="1" applyFill="1" applyBorder="1" applyAlignment="1">
      <alignment horizontal="right" vertical="center"/>
    </xf>
    <xf numFmtId="0" fontId="50" fillId="33" borderId="14" xfId="0" applyFont="1" applyFill="1" applyBorder="1" applyAlignment="1">
      <alignment vertical="center" wrapText="1"/>
    </xf>
    <xf numFmtId="1" fontId="50" fillId="0" borderId="0" xfId="0" applyNumberFormat="1" applyFont="1" applyAlignment="1">
      <alignment vertical="center"/>
    </xf>
    <xf numFmtId="1" fontId="50" fillId="0" borderId="0" xfId="0" applyNumberFormat="1" applyFont="1" applyAlignment="1">
      <alignment horizontal="right" vertical="center"/>
    </xf>
    <xf numFmtId="1" fontId="50" fillId="0" borderId="0" xfId="0" applyNumberFormat="1" applyFont="1" applyAlignment="1">
      <alignment vertical="center"/>
    </xf>
    <xf numFmtId="1" fontId="50" fillId="0" borderId="0" xfId="0" applyNumberFormat="1" applyFont="1" applyAlignment="1">
      <alignment horizontal="right" vertical="center"/>
    </xf>
    <xf numFmtId="1" fontId="50" fillId="0" borderId="10" xfId="0" applyNumberFormat="1" applyFont="1" applyBorder="1" applyAlignment="1">
      <alignment horizontal="right" vertical="center"/>
    </xf>
    <xf numFmtId="1" fontId="50" fillId="0" borderId="10" xfId="0" applyNumberFormat="1" applyFont="1" applyBorder="1" applyAlignment="1">
      <alignment horizontal="right" vertical="center"/>
    </xf>
    <xf numFmtId="1" fontId="50" fillId="0" borderId="0" xfId="0" applyNumberFormat="1" applyFont="1" applyAlignment="1">
      <alignment horizontal="right" vertical="center"/>
    </xf>
    <xf numFmtId="0" fontId="0" fillId="0" borderId="16" xfId="0" applyBorder="1" applyAlignment="1">
      <alignment/>
    </xf>
    <xf numFmtId="0" fontId="51" fillId="0" borderId="0" xfId="0" applyFont="1" applyAlignment="1">
      <alignment/>
    </xf>
    <xf numFmtId="1" fontId="1" fillId="0" borderId="21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textRotation="90"/>
    </xf>
    <xf numFmtId="0" fontId="0" fillId="0" borderId="25" xfId="0" applyFont="1" applyBorder="1" applyAlignment="1">
      <alignment vertical="center" wrapText="1"/>
    </xf>
    <xf numFmtId="0" fontId="4" fillId="33" borderId="25" xfId="0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51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16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4" fillId="33" borderId="16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1" fontId="4" fillId="33" borderId="10" xfId="0" applyNumberFormat="1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1" readingOrder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1" readingOrder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3" sqref="L33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3.28125" style="0" customWidth="1"/>
    <col min="4" max="4" width="2.57421875" style="0" customWidth="1"/>
    <col min="5" max="5" width="3.140625" style="0" customWidth="1"/>
    <col min="6" max="6" width="4.28125" style="0" customWidth="1"/>
    <col min="7" max="7" width="4.00390625" style="0" customWidth="1"/>
    <col min="8" max="8" width="3.57421875" style="0" customWidth="1"/>
    <col min="9" max="9" width="2.8515625" style="0" customWidth="1"/>
    <col min="10" max="10" width="4.140625" style="0" customWidth="1"/>
    <col min="11" max="13" width="3.28125" style="0" customWidth="1"/>
    <col min="14" max="14" width="3.140625" style="0" customWidth="1"/>
    <col min="15" max="15" width="4.28125" style="0" customWidth="1"/>
    <col min="16" max="16" width="9.140625" style="0" customWidth="1"/>
    <col min="17" max="17" width="4.28125" style="0" customWidth="1"/>
    <col min="18" max="18" width="5.00390625" style="0" customWidth="1"/>
    <col min="19" max="19" width="2.7109375" style="0" customWidth="1"/>
    <col min="20" max="20" width="2.8515625" style="0" customWidth="1"/>
    <col min="21" max="23" width="3.421875" style="0" customWidth="1"/>
    <col min="24" max="24" width="4.140625" style="0" customWidth="1"/>
    <col min="25" max="25" width="3.140625" style="0" customWidth="1"/>
    <col min="26" max="26" width="4.421875" style="0" customWidth="1"/>
    <col min="27" max="27" width="3.421875" style="0" customWidth="1"/>
    <col min="28" max="28" width="3.140625" style="0" customWidth="1"/>
    <col min="29" max="29" width="2.8515625" style="0" customWidth="1"/>
    <col min="30" max="31" width="2.7109375" style="0" customWidth="1"/>
    <col min="32" max="32" width="2.8515625" style="0" customWidth="1"/>
    <col min="33" max="33" width="2.7109375" style="0" customWidth="1"/>
    <col min="34" max="34" width="3.140625" style="0" customWidth="1"/>
    <col min="35" max="35" width="3.28125" style="0" customWidth="1"/>
    <col min="36" max="36" width="5.140625" style="0" customWidth="1"/>
  </cols>
  <sheetData>
    <row r="1" spans="1:36" ht="12.75" customHeight="1">
      <c r="A1" s="132"/>
      <c r="B1" s="132"/>
      <c r="C1" s="133" t="s">
        <v>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spans="1:36" ht="12.75">
      <c r="A2" s="132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ht="12.75">
      <c r="A3" s="132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2.75">
      <c r="A4" s="132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2.75">
      <c r="A5" s="132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6" ht="12.75" customHeight="1">
      <c r="A6" s="134" t="s">
        <v>1</v>
      </c>
      <c r="B6" s="135" t="s">
        <v>2</v>
      </c>
      <c r="C6" s="136" t="s">
        <v>3</v>
      </c>
      <c r="D6" s="136"/>
      <c r="E6" s="136"/>
      <c r="F6" s="136"/>
      <c r="G6" s="128" t="s">
        <v>85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36" t="s">
        <v>5</v>
      </c>
      <c r="T6" s="136"/>
      <c r="U6" s="136"/>
      <c r="V6" s="136"/>
      <c r="W6" s="136"/>
      <c r="X6" s="128" t="s">
        <v>6</v>
      </c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30"/>
    </row>
    <row r="7" spans="1:36" ht="12.75">
      <c r="A7" s="134"/>
      <c r="B7" s="135"/>
      <c r="C7" s="136"/>
      <c r="D7" s="136"/>
      <c r="E7" s="136"/>
      <c r="F7" s="136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6"/>
      <c r="T7" s="136"/>
      <c r="U7" s="136"/>
      <c r="V7" s="136"/>
      <c r="W7" s="136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1"/>
    </row>
    <row r="8" spans="1:36" ht="93.75">
      <c r="A8" s="134"/>
      <c r="B8" s="135"/>
      <c r="C8" s="4" t="s">
        <v>8</v>
      </c>
      <c r="D8" s="4" t="s">
        <v>9</v>
      </c>
      <c r="E8" s="4" t="s">
        <v>10</v>
      </c>
      <c r="F8" s="5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8</v>
      </c>
      <c r="N8" s="4" t="s">
        <v>18</v>
      </c>
      <c r="O8" s="4" t="s">
        <v>19</v>
      </c>
      <c r="P8" s="4" t="s">
        <v>20</v>
      </c>
      <c r="Q8" s="4" t="s">
        <v>20</v>
      </c>
      <c r="R8" s="5" t="s">
        <v>21</v>
      </c>
      <c r="S8" s="4" t="s">
        <v>22</v>
      </c>
      <c r="T8" s="4" t="s">
        <v>23</v>
      </c>
      <c r="U8" s="4" t="s">
        <v>24</v>
      </c>
      <c r="V8" s="4" t="s">
        <v>25</v>
      </c>
      <c r="W8" s="5" t="s">
        <v>26</v>
      </c>
      <c r="X8" s="6" t="s">
        <v>12</v>
      </c>
      <c r="Y8" s="6" t="s">
        <v>27</v>
      </c>
      <c r="Z8" s="6" t="s">
        <v>28</v>
      </c>
      <c r="AA8" s="6" t="s">
        <v>29</v>
      </c>
      <c r="AB8" s="7" t="s">
        <v>17</v>
      </c>
      <c r="AC8" s="7" t="s">
        <v>8</v>
      </c>
      <c r="AD8" s="7" t="s">
        <v>18</v>
      </c>
      <c r="AE8" s="7" t="s">
        <v>19</v>
      </c>
      <c r="AF8" s="7" t="s">
        <v>20</v>
      </c>
      <c r="AG8" s="7" t="s">
        <v>30</v>
      </c>
      <c r="AH8" s="7" t="s">
        <v>31</v>
      </c>
      <c r="AI8" s="7" t="s">
        <v>32</v>
      </c>
      <c r="AJ8" s="8" t="s">
        <v>33</v>
      </c>
    </row>
    <row r="9" spans="1:36" ht="15" customHeight="1">
      <c r="A9" s="118">
        <v>3</v>
      </c>
      <c r="B9" s="15" t="s">
        <v>34</v>
      </c>
      <c r="C9" s="16">
        <v>1</v>
      </c>
      <c r="D9" s="16"/>
      <c r="E9" s="16">
        <v>1</v>
      </c>
      <c r="F9" s="11">
        <f>SUM(C9:E9)</f>
        <v>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2">
        <f>SUM(G9:Q9)</f>
        <v>0</v>
      </c>
      <c r="S9" s="18"/>
      <c r="T9" s="18"/>
      <c r="U9" s="18">
        <v>1</v>
      </c>
      <c r="V9" s="19"/>
      <c r="W9" s="13">
        <f>SUM(S9:V9)</f>
        <v>1</v>
      </c>
      <c r="X9" s="16">
        <v>2</v>
      </c>
      <c r="Y9" s="16"/>
      <c r="Z9" s="16"/>
      <c r="AA9" s="21"/>
      <c r="AB9" s="14">
        <v>2</v>
      </c>
      <c r="AC9" s="14"/>
      <c r="AD9" s="14"/>
      <c r="AE9" s="14"/>
      <c r="AF9" s="14"/>
      <c r="AG9" s="14"/>
      <c r="AH9" s="14"/>
      <c r="AI9" s="14"/>
      <c r="AJ9" s="13">
        <f>SUM(X9:AI9)</f>
        <v>4</v>
      </c>
    </row>
    <row r="10" spans="1:36" ht="15" customHeight="1">
      <c r="A10" s="118">
        <v>4</v>
      </c>
      <c r="B10" s="15" t="s">
        <v>35</v>
      </c>
      <c r="C10" s="16">
        <v>1</v>
      </c>
      <c r="D10" s="16"/>
      <c r="E10" s="16"/>
      <c r="F10" s="11">
        <f>SUM(C10:E10)</f>
        <v>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>
        <f>SUM(G10:Q10)</f>
        <v>0</v>
      </c>
      <c r="S10" s="18"/>
      <c r="T10" s="18"/>
      <c r="U10" s="18"/>
      <c r="V10" s="19"/>
      <c r="W10" s="13">
        <f>SUM(S10:V10)</f>
        <v>0</v>
      </c>
      <c r="X10" s="16">
        <v>1</v>
      </c>
      <c r="Y10" s="16"/>
      <c r="Z10" s="16">
        <v>3</v>
      </c>
      <c r="AA10" s="21">
        <v>1</v>
      </c>
      <c r="AB10" s="14"/>
      <c r="AC10" s="14"/>
      <c r="AD10" s="14"/>
      <c r="AE10" s="14"/>
      <c r="AF10" s="14"/>
      <c r="AG10" s="14"/>
      <c r="AH10" s="14"/>
      <c r="AI10" s="14"/>
      <c r="AJ10" s="13">
        <f>SUM(X10:AI10)</f>
        <v>5</v>
      </c>
    </row>
    <row r="11" spans="1:36" ht="15" customHeight="1">
      <c r="A11" s="118"/>
      <c r="B11" s="15" t="s">
        <v>107</v>
      </c>
      <c r="C11" s="16"/>
      <c r="D11" s="16"/>
      <c r="E11" s="16"/>
      <c r="F11" s="1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2"/>
      <c r="S11" s="18"/>
      <c r="T11" s="18"/>
      <c r="U11" s="18"/>
      <c r="V11" s="19"/>
      <c r="W11" s="13"/>
      <c r="X11" s="16"/>
      <c r="Y11" s="16"/>
      <c r="Z11" s="16"/>
      <c r="AA11" s="21"/>
      <c r="AB11" s="14"/>
      <c r="AC11" s="14"/>
      <c r="AD11" s="14"/>
      <c r="AE11" s="14"/>
      <c r="AF11" s="14"/>
      <c r="AG11" s="14"/>
      <c r="AH11" s="14"/>
      <c r="AI11" s="14"/>
      <c r="AJ11" s="13"/>
    </row>
    <row r="12" spans="1:36" ht="15" customHeight="1">
      <c r="A12" s="118">
        <v>5</v>
      </c>
      <c r="B12" s="15" t="s">
        <v>36</v>
      </c>
      <c r="C12" s="16">
        <v>1</v>
      </c>
      <c r="D12" s="16"/>
      <c r="E12" s="16">
        <v>1</v>
      </c>
      <c r="F12" s="11">
        <f aca="true" t="shared" si="0" ref="F12:F18">SUM(C12:E12)</f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2">
        <f aca="true" t="shared" si="1" ref="R12:R19">SUM(G12:Q12)</f>
        <v>0</v>
      </c>
      <c r="S12" s="18"/>
      <c r="T12" s="18"/>
      <c r="U12" s="18">
        <v>1</v>
      </c>
      <c r="V12" s="19">
        <v>1</v>
      </c>
      <c r="W12" s="13">
        <f aca="true" t="shared" si="2" ref="W12:W19">SUM(S12:V12)</f>
        <v>2</v>
      </c>
      <c r="X12" s="16">
        <v>1</v>
      </c>
      <c r="Y12" s="16"/>
      <c r="Z12" s="16">
        <v>1</v>
      </c>
      <c r="AA12" s="21"/>
      <c r="AB12" s="14">
        <v>5</v>
      </c>
      <c r="AC12" s="14"/>
      <c r="AD12" s="14"/>
      <c r="AE12" s="14"/>
      <c r="AF12" s="14"/>
      <c r="AG12" s="14"/>
      <c r="AH12" s="14"/>
      <c r="AI12" s="14"/>
      <c r="AJ12" s="13">
        <f aca="true" t="shared" si="3" ref="AJ12:AJ19">SUM(X12:AI12)</f>
        <v>7</v>
      </c>
    </row>
    <row r="13" spans="1:36" ht="15" customHeight="1">
      <c r="A13" s="118">
        <v>6</v>
      </c>
      <c r="B13" s="15" t="s">
        <v>37</v>
      </c>
      <c r="C13" s="16">
        <v>1</v>
      </c>
      <c r="D13" s="16"/>
      <c r="E13" s="16">
        <v>1</v>
      </c>
      <c r="F13" s="11">
        <f t="shared" si="0"/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>
        <f t="shared" si="1"/>
        <v>0</v>
      </c>
      <c r="S13" s="18"/>
      <c r="T13" s="18"/>
      <c r="U13" s="18">
        <v>1</v>
      </c>
      <c r="V13" s="19"/>
      <c r="W13" s="13">
        <f t="shared" si="2"/>
        <v>1</v>
      </c>
      <c r="X13" s="16">
        <v>2</v>
      </c>
      <c r="Y13" s="16"/>
      <c r="Z13" s="16"/>
      <c r="AA13" s="21"/>
      <c r="AB13" s="14"/>
      <c r="AC13" s="14"/>
      <c r="AD13" s="14"/>
      <c r="AE13" s="14"/>
      <c r="AF13" s="14"/>
      <c r="AG13" s="14"/>
      <c r="AH13" s="14"/>
      <c r="AI13" s="14"/>
      <c r="AJ13" s="13">
        <f t="shared" si="3"/>
        <v>2</v>
      </c>
    </row>
    <row r="14" spans="1:36" ht="15" customHeight="1">
      <c r="A14" s="118">
        <v>7</v>
      </c>
      <c r="B14" s="15" t="s">
        <v>38</v>
      </c>
      <c r="C14" s="16">
        <v>1</v>
      </c>
      <c r="D14" s="16"/>
      <c r="E14" s="16"/>
      <c r="F14" s="11">
        <f t="shared" si="0"/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>
        <f t="shared" si="1"/>
        <v>0</v>
      </c>
      <c r="S14" s="18"/>
      <c r="T14" s="18"/>
      <c r="U14" s="18">
        <v>1</v>
      </c>
      <c r="V14" s="19"/>
      <c r="W14" s="13">
        <f t="shared" si="2"/>
        <v>1</v>
      </c>
      <c r="X14" s="16">
        <v>2</v>
      </c>
      <c r="Y14" s="16"/>
      <c r="Z14" s="16">
        <v>1</v>
      </c>
      <c r="AA14" s="21"/>
      <c r="AB14" s="14"/>
      <c r="AC14" s="14"/>
      <c r="AD14" s="14"/>
      <c r="AE14" s="14"/>
      <c r="AF14" s="14"/>
      <c r="AG14" s="14"/>
      <c r="AH14" s="14"/>
      <c r="AI14" s="14"/>
      <c r="AJ14" s="13">
        <f t="shared" si="3"/>
        <v>3</v>
      </c>
    </row>
    <row r="15" spans="1:36" ht="15" customHeight="1">
      <c r="A15" s="118">
        <v>8</v>
      </c>
      <c r="B15" s="15" t="s">
        <v>39</v>
      </c>
      <c r="C15" s="16">
        <v>1</v>
      </c>
      <c r="D15" s="16"/>
      <c r="E15" s="16"/>
      <c r="F15" s="11">
        <f t="shared" si="0"/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2">
        <f t="shared" si="1"/>
        <v>0</v>
      </c>
      <c r="S15" s="18"/>
      <c r="T15" s="18"/>
      <c r="U15" s="18"/>
      <c r="V15" s="19"/>
      <c r="W15" s="13">
        <f t="shared" si="2"/>
        <v>0</v>
      </c>
      <c r="X15" s="16">
        <v>3</v>
      </c>
      <c r="Y15" s="16"/>
      <c r="Z15" s="16">
        <v>1</v>
      </c>
      <c r="AA15" s="21"/>
      <c r="AB15" s="14">
        <v>3</v>
      </c>
      <c r="AC15" s="14"/>
      <c r="AD15" s="14"/>
      <c r="AE15" s="14"/>
      <c r="AF15" s="14"/>
      <c r="AG15" s="14"/>
      <c r="AH15" s="14"/>
      <c r="AI15" s="14"/>
      <c r="AJ15" s="13">
        <f t="shared" si="3"/>
        <v>7</v>
      </c>
    </row>
    <row r="16" spans="1:36" ht="15" customHeight="1">
      <c r="A16" s="118">
        <v>10</v>
      </c>
      <c r="B16" s="15" t="s">
        <v>40</v>
      </c>
      <c r="C16" s="16">
        <v>1</v>
      </c>
      <c r="D16" s="16"/>
      <c r="E16" s="16">
        <v>1</v>
      </c>
      <c r="F16" s="11">
        <f t="shared" si="0"/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">
        <f t="shared" si="1"/>
        <v>0</v>
      </c>
      <c r="S16" s="18"/>
      <c r="T16" s="18"/>
      <c r="U16" s="18"/>
      <c r="V16" s="19"/>
      <c r="W16" s="13">
        <f t="shared" si="2"/>
        <v>0</v>
      </c>
      <c r="X16" s="16">
        <v>2</v>
      </c>
      <c r="Y16" s="16"/>
      <c r="Z16" s="16"/>
      <c r="AA16" s="21"/>
      <c r="AB16" s="14">
        <v>2</v>
      </c>
      <c r="AC16" s="14"/>
      <c r="AD16" s="14">
        <v>1</v>
      </c>
      <c r="AE16" s="14"/>
      <c r="AF16" s="14"/>
      <c r="AG16" s="14"/>
      <c r="AH16" s="14"/>
      <c r="AI16" s="14"/>
      <c r="AJ16" s="13">
        <f t="shared" si="3"/>
        <v>5</v>
      </c>
    </row>
    <row r="17" spans="1:36" ht="15" customHeight="1">
      <c r="A17" s="116">
        <v>11</v>
      </c>
      <c r="B17" s="23" t="s">
        <v>41</v>
      </c>
      <c r="C17" s="16">
        <v>1</v>
      </c>
      <c r="D17" s="16"/>
      <c r="E17" s="16"/>
      <c r="F17" s="11">
        <f t="shared" si="0"/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>
        <f t="shared" si="1"/>
        <v>0</v>
      </c>
      <c r="S17" s="18"/>
      <c r="T17" s="18"/>
      <c r="U17" s="18"/>
      <c r="V17" s="19"/>
      <c r="W17" s="13">
        <f t="shared" si="2"/>
        <v>0</v>
      </c>
      <c r="X17" s="16">
        <v>3</v>
      </c>
      <c r="Y17" s="16"/>
      <c r="Z17" s="16">
        <v>1</v>
      </c>
      <c r="AA17" s="21">
        <v>1</v>
      </c>
      <c r="AB17" s="14"/>
      <c r="AC17" s="14"/>
      <c r="AD17" s="14"/>
      <c r="AE17" s="14"/>
      <c r="AF17" s="14"/>
      <c r="AG17" s="14"/>
      <c r="AH17" s="14"/>
      <c r="AI17" s="14"/>
      <c r="AJ17" s="13">
        <f t="shared" si="3"/>
        <v>5</v>
      </c>
    </row>
    <row r="18" spans="1:36" ht="15" customHeight="1">
      <c r="A18" s="118">
        <v>12</v>
      </c>
      <c r="B18" s="15" t="s">
        <v>42</v>
      </c>
      <c r="C18" s="16">
        <v>1</v>
      </c>
      <c r="D18" s="16"/>
      <c r="E18" s="16"/>
      <c r="F18" s="11">
        <f t="shared" si="0"/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>
        <f t="shared" si="1"/>
        <v>0</v>
      </c>
      <c r="S18" s="18"/>
      <c r="T18" s="18"/>
      <c r="U18" s="18">
        <v>1</v>
      </c>
      <c r="V18" s="19"/>
      <c r="W18" s="13">
        <f t="shared" si="2"/>
        <v>1</v>
      </c>
      <c r="X18" s="16"/>
      <c r="Y18" s="16"/>
      <c r="Z18" s="16">
        <v>1</v>
      </c>
      <c r="AA18" s="21"/>
      <c r="AB18" s="14">
        <v>2</v>
      </c>
      <c r="AC18" s="14"/>
      <c r="AD18" s="14"/>
      <c r="AE18" s="14"/>
      <c r="AF18" s="14"/>
      <c r="AG18" s="14"/>
      <c r="AH18" s="14"/>
      <c r="AI18" s="14"/>
      <c r="AJ18" s="108">
        <f t="shared" si="3"/>
        <v>3</v>
      </c>
    </row>
    <row r="19" spans="1:36" ht="15" customHeight="1">
      <c r="A19" s="118">
        <v>13</v>
      </c>
      <c r="B19" s="15" t="s">
        <v>43</v>
      </c>
      <c r="C19" s="109">
        <v>1</v>
      </c>
      <c r="D19" s="16"/>
      <c r="E19" s="16">
        <v>1</v>
      </c>
      <c r="F19" s="11">
        <f>SUM(C19:E19)</f>
        <v>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2">
        <f t="shared" si="1"/>
        <v>0</v>
      </c>
      <c r="S19" s="18"/>
      <c r="T19" s="18"/>
      <c r="U19" s="110"/>
      <c r="V19" s="19"/>
      <c r="W19" s="13">
        <f t="shared" si="2"/>
        <v>0</v>
      </c>
      <c r="X19" s="109">
        <v>2</v>
      </c>
      <c r="Y19" s="16"/>
      <c r="Z19" s="109"/>
      <c r="AA19" s="111">
        <v>1</v>
      </c>
      <c r="AB19" s="14"/>
      <c r="AC19" s="14"/>
      <c r="AD19" s="14"/>
      <c r="AE19" s="14"/>
      <c r="AF19" s="14"/>
      <c r="AG19" s="14"/>
      <c r="AH19" s="14"/>
      <c r="AI19" s="14"/>
      <c r="AJ19" s="13">
        <f t="shared" si="3"/>
        <v>3</v>
      </c>
    </row>
    <row r="20" spans="1:36" ht="12.75">
      <c r="A20" s="3"/>
      <c r="B20" s="24" t="s">
        <v>44</v>
      </c>
      <c r="C20" s="25">
        <f aca="true" t="shared" si="4" ref="C20:AJ20">SUM(C9:C19)</f>
        <v>10</v>
      </c>
      <c r="D20" s="25">
        <f t="shared" si="4"/>
        <v>0</v>
      </c>
      <c r="E20" s="25">
        <f t="shared" si="4"/>
        <v>5</v>
      </c>
      <c r="F20" s="26">
        <f t="shared" si="4"/>
        <v>15</v>
      </c>
      <c r="G20" s="25">
        <f t="shared" si="4"/>
        <v>0</v>
      </c>
      <c r="H20" s="25">
        <f t="shared" si="4"/>
        <v>0</v>
      </c>
      <c r="I20" s="25">
        <f t="shared" si="4"/>
        <v>0</v>
      </c>
      <c r="J20" s="25">
        <f t="shared" si="4"/>
        <v>0</v>
      </c>
      <c r="K20" s="25">
        <f t="shared" si="4"/>
        <v>0</v>
      </c>
      <c r="L20" s="25">
        <f t="shared" si="4"/>
        <v>0</v>
      </c>
      <c r="M20" s="27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>
        <f t="shared" si="4"/>
        <v>0</v>
      </c>
      <c r="R20" s="85">
        <f t="shared" si="4"/>
        <v>0</v>
      </c>
      <c r="S20" s="29">
        <f t="shared" si="4"/>
        <v>0</v>
      </c>
      <c r="T20" s="29">
        <f t="shared" si="4"/>
        <v>0</v>
      </c>
      <c r="U20" s="30">
        <f t="shared" si="4"/>
        <v>5</v>
      </c>
      <c r="V20" s="30">
        <f t="shared" si="4"/>
        <v>1</v>
      </c>
      <c r="W20" s="86">
        <f t="shared" si="4"/>
        <v>6</v>
      </c>
      <c r="X20" s="27">
        <f t="shared" si="4"/>
        <v>18</v>
      </c>
      <c r="Y20" s="27">
        <f t="shared" si="4"/>
        <v>0</v>
      </c>
      <c r="Z20" s="27">
        <f t="shared" si="4"/>
        <v>8</v>
      </c>
      <c r="AA20" s="27">
        <f t="shared" si="4"/>
        <v>3</v>
      </c>
      <c r="AB20" s="27">
        <f t="shared" si="4"/>
        <v>14</v>
      </c>
      <c r="AC20" s="27">
        <f t="shared" si="4"/>
        <v>0</v>
      </c>
      <c r="AD20" s="27">
        <f t="shared" si="4"/>
        <v>1</v>
      </c>
      <c r="AE20" s="27">
        <f t="shared" si="4"/>
        <v>0</v>
      </c>
      <c r="AF20" s="27">
        <f t="shared" si="4"/>
        <v>0</v>
      </c>
      <c r="AG20" s="27">
        <f t="shared" si="4"/>
        <v>0</v>
      </c>
      <c r="AH20" s="27">
        <f t="shared" si="4"/>
        <v>0</v>
      </c>
      <c r="AI20" s="27">
        <f t="shared" si="4"/>
        <v>0</v>
      </c>
      <c r="AJ20" s="28">
        <f t="shared" si="4"/>
        <v>44</v>
      </c>
    </row>
    <row r="21" spans="1:36" ht="12.75">
      <c r="A21" s="32"/>
      <c r="B21" s="33"/>
      <c r="C21" s="34"/>
      <c r="D21" s="34"/>
      <c r="E21" s="35"/>
      <c r="F21" s="89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36"/>
      <c r="T21" s="36"/>
      <c r="U21" s="36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90"/>
    </row>
    <row r="22" spans="1:36" ht="12.75">
      <c r="A22" s="32"/>
      <c r="B22" s="33"/>
      <c r="C22" s="34"/>
      <c r="D22" s="34"/>
      <c r="E22" s="35"/>
      <c r="F22" s="89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93"/>
      <c r="S22" s="36"/>
      <c r="T22" s="36"/>
      <c r="U22" s="36"/>
      <c r="V22" s="35"/>
      <c r="W22" s="93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90"/>
    </row>
  </sheetData>
  <sheetProtection selectLockedCells="1" selectUnlockedCells="1"/>
  <mergeCells count="8">
    <mergeCell ref="G6:R7"/>
    <mergeCell ref="X6:AJ7"/>
    <mergeCell ref="A1:B5"/>
    <mergeCell ref="C1:AJ5"/>
    <mergeCell ref="A6:A8"/>
    <mergeCell ref="B6:B8"/>
    <mergeCell ref="C6:F7"/>
    <mergeCell ref="S6:W7"/>
  </mergeCells>
  <printOptions/>
  <pageMargins left="0.3541666666666667" right="0.15763888888888888" top="0.9840277777777777" bottom="0.9840277777777777" header="0.5118055555555555" footer="0.5118055555555555"/>
  <pageSetup fitToHeight="0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W21" sqref="W21"/>
    </sheetView>
  </sheetViews>
  <sheetFormatPr defaultColWidth="9.140625" defaultRowHeight="12.75"/>
  <cols>
    <col min="1" max="1" width="7.28125" style="0" customWidth="1"/>
    <col min="2" max="2" width="24.421875" style="0" customWidth="1"/>
    <col min="3" max="3" width="4.28125" style="0" customWidth="1"/>
    <col min="4" max="4" width="3.57421875" style="0" customWidth="1"/>
    <col min="5" max="6" width="4.140625" style="0" customWidth="1"/>
    <col min="7" max="7" width="3.140625" style="0" customWidth="1"/>
    <col min="8" max="8" width="6.57421875" style="0" customWidth="1"/>
    <col min="9" max="9" width="3.140625" style="0" customWidth="1"/>
    <col min="10" max="10" width="3.28125" style="0" customWidth="1"/>
    <col min="11" max="11" width="4.140625" style="0" customWidth="1"/>
    <col min="12" max="14" width="4.421875" style="0" customWidth="1"/>
    <col min="15" max="15" width="3.8515625" style="0" customWidth="1"/>
    <col min="16" max="16" width="5.00390625" style="0" customWidth="1"/>
    <col min="17" max="18" width="3.421875" style="0" customWidth="1"/>
    <col min="19" max="19" width="4.140625" style="0" customWidth="1"/>
    <col min="20" max="20" width="7.7109375" style="0" customWidth="1"/>
    <col min="21" max="27" width="3.57421875" style="0" customWidth="1"/>
    <col min="28" max="28" width="27.00390625" style="0" customWidth="1"/>
    <col min="29" max="29" width="8.57421875" style="0" customWidth="1"/>
    <col min="30" max="30" width="11.28125" style="0" customWidth="1"/>
  </cols>
  <sheetData>
    <row r="1" ht="12.75">
      <c r="Z1" t="s">
        <v>45</v>
      </c>
    </row>
    <row r="2" spans="1:28" ht="12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38"/>
    </row>
    <row r="3" spans="1:28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38"/>
    </row>
    <row r="4" spans="1:27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2.75" customHeight="1">
      <c r="A5" s="139" t="s">
        <v>1</v>
      </c>
      <c r="B5" s="140" t="s">
        <v>2</v>
      </c>
      <c r="C5" s="141" t="s">
        <v>46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2.75" customHeight="1">
      <c r="A6" s="134"/>
      <c r="B6" s="135"/>
      <c r="C6" s="143" t="s">
        <v>47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2" t="s">
        <v>48</v>
      </c>
      <c r="V6" s="142"/>
      <c r="W6" s="142"/>
      <c r="X6" s="142"/>
      <c r="Y6" s="142"/>
      <c r="Z6" s="142"/>
      <c r="AA6" s="142"/>
    </row>
    <row r="7" spans="1:27" ht="240.75" customHeight="1">
      <c r="A7" s="134"/>
      <c r="B7" s="135"/>
      <c r="C7" s="4" t="s">
        <v>49</v>
      </c>
      <c r="D7" s="4" t="s">
        <v>50</v>
      </c>
      <c r="E7" s="4" t="s">
        <v>51</v>
      </c>
      <c r="F7" s="39" t="s">
        <v>52</v>
      </c>
      <c r="G7" s="4" t="s">
        <v>100</v>
      </c>
      <c r="H7" s="5" t="s">
        <v>108</v>
      </c>
      <c r="I7" s="4" t="s">
        <v>53</v>
      </c>
      <c r="J7" s="4" t="s">
        <v>54</v>
      </c>
      <c r="K7" s="4" t="s">
        <v>55</v>
      </c>
      <c r="L7" s="4" t="s">
        <v>56</v>
      </c>
      <c r="M7" s="5" t="s">
        <v>113</v>
      </c>
      <c r="N7" s="4" t="s">
        <v>57</v>
      </c>
      <c r="O7" s="40" t="s">
        <v>58</v>
      </c>
      <c r="P7" s="5" t="s">
        <v>110</v>
      </c>
      <c r="Q7" s="6" t="s">
        <v>59</v>
      </c>
      <c r="R7" s="6" t="s">
        <v>60</v>
      </c>
      <c r="S7" s="5" t="s">
        <v>109</v>
      </c>
      <c r="T7" s="5" t="s">
        <v>61</v>
      </c>
      <c r="U7" s="4" t="s">
        <v>62</v>
      </c>
      <c r="V7" s="4" t="s">
        <v>63</v>
      </c>
      <c r="W7" s="4" t="s">
        <v>64</v>
      </c>
      <c r="X7" s="4" t="s">
        <v>117</v>
      </c>
      <c r="Y7" s="127" t="s">
        <v>122</v>
      </c>
      <c r="Z7" s="4" t="s">
        <v>123</v>
      </c>
      <c r="AA7" s="5" t="s">
        <v>65</v>
      </c>
    </row>
    <row r="8" spans="1:28" ht="12.75">
      <c r="A8" s="42">
        <v>3</v>
      </c>
      <c r="B8" s="15" t="s">
        <v>34</v>
      </c>
      <c r="C8" s="106"/>
      <c r="D8" s="43"/>
      <c r="E8" s="43"/>
      <c r="F8" s="43">
        <v>6</v>
      </c>
      <c r="G8" s="43"/>
      <c r="H8" s="117">
        <f aca="true" t="shared" si="0" ref="H8:H19">G8+F8+E8+D8+C8</f>
        <v>6</v>
      </c>
      <c r="I8" s="44"/>
      <c r="J8" s="44"/>
      <c r="K8" s="44"/>
      <c r="L8" s="44">
        <v>4</v>
      </c>
      <c r="M8" s="117">
        <f aca="true" t="shared" si="1" ref="M8:M19">I8+J8+K8+L8</f>
        <v>4</v>
      </c>
      <c r="N8" s="43"/>
      <c r="O8" s="45"/>
      <c r="P8" s="117"/>
      <c r="Q8" s="45"/>
      <c r="R8" s="46"/>
      <c r="S8" s="46"/>
      <c r="T8" s="117">
        <f aca="true" t="shared" si="2" ref="T8:T18">C8+D8+E8+F8+G8+I8+J8+K8+L8+N8+O8+Q8+R8</f>
        <v>10</v>
      </c>
      <c r="U8" s="20"/>
      <c r="V8" s="41"/>
      <c r="W8" s="41">
        <v>1</v>
      </c>
      <c r="X8" s="41"/>
      <c r="Y8" s="41"/>
      <c r="Z8" s="41">
        <v>2</v>
      </c>
      <c r="AA8" s="117">
        <f aca="true" t="shared" si="3" ref="AA8:AA18">SUM(U8:Z8)</f>
        <v>3</v>
      </c>
      <c r="AB8" s="15" t="s">
        <v>34</v>
      </c>
    </row>
    <row r="9" spans="1:28" ht="12.75">
      <c r="A9" s="42">
        <v>4</v>
      </c>
      <c r="B9" s="15" t="s">
        <v>35</v>
      </c>
      <c r="C9" s="47"/>
      <c r="D9" s="47"/>
      <c r="E9" s="47"/>
      <c r="F9" s="47">
        <v>2</v>
      </c>
      <c r="G9" s="47"/>
      <c r="H9" s="117">
        <f t="shared" si="0"/>
        <v>2</v>
      </c>
      <c r="I9" s="20"/>
      <c r="J9" s="20"/>
      <c r="K9" s="20"/>
      <c r="L9" s="20">
        <v>2</v>
      </c>
      <c r="M9" s="117">
        <f t="shared" si="1"/>
        <v>2</v>
      </c>
      <c r="N9" s="47"/>
      <c r="O9" s="20"/>
      <c r="P9" s="117"/>
      <c r="Q9" s="20"/>
      <c r="R9" s="41"/>
      <c r="S9" s="41"/>
      <c r="T9" s="117">
        <f t="shared" si="2"/>
        <v>4</v>
      </c>
      <c r="U9" s="20"/>
      <c r="V9" s="41"/>
      <c r="W9" s="41">
        <v>1</v>
      </c>
      <c r="X9" s="41"/>
      <c r="Y9" s="41"/>
      <c r="Z9" s="41">
        <v>2</v>
      </c>
      <c r="AA9" s="117">
        <f t="shared" si="3"/>
        <v>3</v>
      </c>
      <c r="AB9" s="15" t="s">
        <v>35</v>
      </c>
    </row>
    <row r="10" spans="1:28" ht="12.75">
      <c r="A10" s="42"/>
      <c r="B10" s="15" t="s">
        <v>107</v>
      </c>
      <c r="C10" s="47"/>
      <c r="D10" s="47"/>
      <c r="E10" s="47"/>
      <c r="F10" s="47"/>
      <c r="G10" s="47"/>
      <c r="H10" s="117">
        <f t="shared" si="0"/>
        <v>0</v>
      </c>
      <c r="I10" s="20"/>
      <c r="J10" s="20"/>
      <c r="K10" s="20"/>
      <c r="L10" s="20"/>
      <c r="M10" s="117">
        <f t="shared" si="1"/>
        <v>0</v>
      </c>
      <c r="N10" s="47"/>
      <c r="O10" s="20"/>
      <c r="P10" s="117"/>
      <c r="Q10" s="20"/>
      <c r="R10" s="41"/>
      <c r="S10" s="41"/>
      <c r="T10" s="117">
        <f t="shared" si="2"/>
        <v>0</v>
      </c>
      <c r="U10" s="107"/>
      <c r="V10" s="41"/>
      <c r="W10" s="41"/>
      <c r="X10" s="41"/>
      <c r="Y10" s="41"/>
      <c r="Z10" s="41"/>
      <c r="AA10" s="117">
        <f t="shared" si="3"/>
        <v>0</v>
      </c>
      <c r="AB10" s="15" t="s">
        <v>107</v>
      </c>
    </row>
    <row r="11" spans="1:28" ht="12.75">
      <c r="A11" s="42">
        <v>5</v>
      </c>
      <c r="B11" s="15" t="s">
        <v>36</v>
      </c>
      <c r="C11" s="47"/>
      <c r="D11" s="47"/>
      <c r="E11" s="47"/>
      <c r="F11" s="47">
        <v>11</v>
      </c>
      <c r="G11" s="47"/>
      <c r="H11" s="117">
        <f t="shared" si="0"/>
        <v>11</v>
      </c>
      <c r="I11" s="20"/>
      <c r="J11" s="20"/>
      <c r="K11" s="20"/>
      <c r="L11" s="20">
        <v>8</v>
      </c>
      <c r="M11" s="117">
        <f t="shared" si="1"/>
        <v>8</v>
      </c>
      <c r="N11" s="47"/>
      <c r="O11" s="20"/>
      <c r="P11" s="117"/>
      <c r="Q11" s="20">
        <v>1</v>
      </c>
      <c r="R11" s="41"/>
      <c r="S11" s="80">
        <f>Q11+R11</f>
        <v>1</v>
      </c>
      <c r="T11" s="117">
        <f t="shared" si="2"/>
        <v>20</v>
      </c>
      <c r="U11" s="20"/>
      <c r="V11" s="41"/>
      <c r="W11" s="41">
        <v>1</v>
      </c>
      <c r="X11" s="41">
        <v>1</v>
      </c>
      <c r="Y11" s="41"/>
      <c r="Z11" s="41">
        <v>3</v>
      </c>
      <c r="AA11" s="117">
        <f t="shared" si="3"/>
        <v>5</v>
      </c>
      <c r="AB11" s="15" t="s">
        <v>36</v>
      </c>
    </row>
    <row r="12" spans="1:28" ht="12.75">
      <c r="A12" s="42">
        <v>6</v>
      </c>
      <c r="B12" s="15" t="s">
        <v>37</v>
      </c>
      <c r="C12" s="47"/>
      <c r="D12" s="47"/>
      <c r="E12" s="47"/>
      <c r="F12" s="47">
        <v>2</v>
      </c>
      <c r="G12" s="47"/>
      <c r="H12" s="117">
        <f t="shared" si="0"/>
        <v>2</v>
      </c>
      <c r="I12" s="20"/>
      <c r="J12" s="20"/>
      <c r="K12" s="20"/>
      <c r="L12" s="20">
        <v>2</v>
      </c>
      <c r="M12" s="117">
        <f t="shared" si="1"/>
        <v>2</v>
      </c>
      <c r="N12" s="47"/>
      <c r="O12" s="20"/>
      <c r="P12" s="117"/>
      <c r="Q12" s="20"/>
      <c r="R12" s="41"/>
      <c r="S12" s="41"/>
      <c r="T12" s="117">
        <f t="shared" si="2"/>
        <v>4</v>
      </c>
      <c r="U12" s="20"/>
      <c r="V12" s="41"/>
      <c r="W12" s="41">
        <v>1</v>
      </c>
      <c r="X12" s="41"/>
      <c r="Y12" s="41"/>
      <c r="Z12" s="41">
        <v>2</v>
      </c>
      <c r="AA12" s="117">
        <f t="shared" si="3"/>
        <v>3</v>
      </c>
      <c r="AB12" s="15" t="s">
        <v>37</v>
      </c>
    </row>
    <row r="13" spans="1:28" ht="12.75">
      <c r="A13" s="42">
        <v>7</v>
      </c>
      <c r="B13" s="15" t="s">
        <v>38</v>
      </c>
      <c r="C13" s="47"/>
      <c r="D13" s="47"/>
      <c r="E13" s="47"/>
      <c r="F13" s="47">
        <v>2</v>
      </c>
      <c r="G13" s="47"/>
      <c r="H13" s="117">
        <f t="shared" si="0"/>
        <v>2</v>
      </c>
      <c r="I13" s="20"/>
      <c r="J13" s="20"/>
      <c r="K13" s="20"/>
      <c r="L13" s="20">
        <v>1</v>
      </c>
      <c r="M13" s="117">
        <f t="shared" si="1"/>
        <v>1</v>
      </c>
      <c r="N13" s="47"/>
      <c r="O13" s="20"/>
      <c r="P13" s="117"/>
      <c r="Q13" s="20"/>
      <c r="R13" s="41"/>
      <c r="S13" s="41"/>
      <c r="T13" s="117">
        <f t="shared" si="2"/>
        <v>3</v>
      </c>
      <c r="U13" s="20"/>
      <c r="V13" s="41"/>
      <c r="W13" s="41">
        <v>1</v>
      </c>
      <c r="X13" s="41"/>
      <c r="Y13" s="41"/>
      <c r="Z13" s="41">
        <v>2</v>
      </c>
      <c r="AA13" s="117">
        <f t="shared" si="3"/>
        <v>3</v>
      </c>
      <c r="AB13" s="15" t="s">
        <v>38</v>
      </c>
    </row>
    <row r="14" spans="1:28" ht="12.75">
      <c r="A14" s="42">
        <v>8</v>
      </c>
      <c r="B14" s="15" t="s">
        <v>39</v>
      </c>
      <c r="C14" s="47"/>
      <c r="D14" s="47"/>
      <c r="E14" s="47"/>
      <c r="F14" s="47">
        <v>1</v>
      </c>
      <c r="G14" s="47"/>
      <c r="H14" s="117">
        <f t="shared" si="0"/>
        <v>1</v>
      </c>
      <c r="I14" s="20"/>
      <c r="J14" s="20"/>
      <c r="K14" s="20"/>
      <c r="L14" s="20">
        <v>1</v>
      </c>
      <c r="M14" s="117">
        <f t="shared" si="1"/>
        <v>1</v>
      </c>
      <c r="N14" s="47"/>
      <c r="O14" s="20"/>
      <c r="P14" s="117"/>
      <c r="Q14" s="20"/>
      <c r="R14" s="41"/>
      <c r="S14" s="41"/>
      <c r="T14" s="117">
        <f t="shared" si="2"/>
        <v>2</v>
      </c>
      <c r="U14" s="20"/>
      <c r="V14" s="41"/>
      <c r="W14" s="41">
        <v>1</v>
      </c>
      <c r="X14" s="41"/>
      <c r="Y14" s="41"/>
      <c r="Z14" s="41">
        <v>2</v>
      </c>
      <c r="AA14" s="117">
        <f t="shared" si="3"/>
        <v>3</v>
      </c>
      <c r="AB14" s="15" t="s">
        <v>39</v>
      </c>
    </row>
    <row r="15" spans="1:28" ht="12.75">
      <c r="A15" s="42">
        <v>10</v>
      </c>
      <c r="B15" s="15" t="s">
        <v>40</v>
      </c>
      <c r="C15" s="48"/>
      <c r="D15" s="48"/>
      <c r="E15" s="48"/>
      <c r="F15" s="48">
        <v>8</v>
      </c>
      <c r="G15" s="49"/>
      <c r="H15" s="117">
        <f t="shared" si="0"/>
        <v>8</v>
      </c>
      <c r="I15" s="20"/>
      <c r="J15" s="20"/>
      <c r="K15" s="20"/>
      <c r="L15" s="20">
        <v>3</v>
      </c>
      <c r="M15" s="117">
        <f t="shared" si="1"/>
        <v>3</v>
      </c>
      <c r="N15" s="49"/>
      <c r="O15" s="20"/>
      <c r="P15" s="117"/>
      <c r="Q15" s="50"/>
      <c r="R15" s="20"/>
      <c r="S15" s="41"/>
      <c r="T15" s="117">
        <f t="shared" si="2"/>
        <v>11</v>
      </c>
      <c r="U15" s="20"/>
      <c r="V15" s="50"/>
      <c r="W15" s="20">
        <v>1</v>
      </c>
      <c r="X15" s="41"/>
      <c r="Y15" s="41"/>
      <c r="Z15" s="41">
        <v>2</v>
      </c>
      <c r="AA15" s="117">
        <f t="shared" si="3"/>
        <v>3</v>
      </c>
      <c r="AB15" s="15" t="s">
        <v>40</v>
      </c>
    </row>
    <row r="16" spans="1:28" ht="12.75">
      <c r="A16" s="42">
        <v>11</v>
      </c>
      <c r="B16" s="23" t="s">
        <v>41</v>
      </c>
      <c r="C16" s="47"/>
      <c r="D16" s="47"/>
      <c r="E16" s="47"/>
      <c r="F16" s="47">
        <v>2</v>
      </c>
      <c r="G16" s="47"/>
      <c r="H16" s="117">
        <f t="shared" si="0"/>
        <v>2</v>
      </c>
      <c r="I16" s="20"/>
      <c r="J16" s="20"/>
      <c r="K16" s="20"/>
      <c r="L16" s="20">
        <v>2</v>
      </c>
      <c r="M16" s="117">
        <f t="shared" si="1"/>
        <v>2</v>
      </c>
      <c r="N16" s="47"/>
      <c r="O16" s="20"/>
      <c r="P16" s="117"/>
      <c r="Q16" s="20"/>
      <c r="R16" s="41"/>
      <c r="S16" s="41"/>
      <c r="T16" s="117">
        <f t="shared" si="2"/>
        <v>4</v>
      </c>
      <c r="U16" s="20"/>
      <c r="V16" s="41"/>
      <c r="W16" s="41">
        <v>1</v>
      </c>
      <c r="X16" s="41"/>
      <c r="Y16" s="41"/>
      <c r="Z16" s="41">
        <v>2</v>
      </c>
      <c r="AA16" s="117">
        <f t="shared" si="3"/>
        <v>3</v>
      </c>
      <c r="AB16" s="23" t="s">
        <v>41</v>
      </c>
    </row>
    <row r="17" spans="1:28" ht="12.75">
      <c r="A17" s="42">
        <v>12</v>
      </c>
      <c r="B17" s="15" t="s">
        <v>42</v>
      </c>
      <c r="C17" s="47"/>
      <c r="D17" s="47"/>
      <c r="E17" s="47"/>
      <c r="F17" s="47">
        <v>2</v>
      </c>
      <c r="G17" s="47"/>
      <c r="H17" s="117">
        <f t="shared" si="0"/>
        <v>2</v>
      </c>
      <c r="I17" s="20"/>
      <c r="J17" s="20"/>
      <c r="K17" s="20"/>
      <c r="L17" s="20">
        <v>2</v>
      </c>
      <c r="M17" s="117">
        <f t="shared" si="1"/>
        <v>2</v>
      </c>
      <c r="N17" s="47"/>
      <c r="O17" s="20"/>
      <c r="P17" s="117"/>
      <c r="Q17" s="20"/>
      <c r="R17" s="41"/>
      <c r="S17" s="41"/>
      <c r="T17" s="117">
        <f t="shared" si="2"/>
        <v>4</v>
      </c>
      <c r="U17" s="20"/>
      <c r="V17" s="41"/>
      <c r="W17" s="41">
        <v>1</v>
      </c>
      <c r="X17" s="41"/>
      <c r="Y17" s="41"/>
      <c r="Z17" s="41">
        <v>2</v>
      </c>
      <c r="AA17" s="117">
        <f t="shared" si="3"/>
        <v>3</v>
      </c>
      <c r="AB17" s="15" t="s">
        <v>42</v>
      </c>
    </row>
    <row r="18" spans="1:28" ht="12.75">
      <c r="A18" s="42">
        <v>13</v>
      </c>
      <c r="B18" s="15" t="s">
        <v>43</v>
      </c>
      <c r="C18" s="112"/>
      <c r="D18" s="47"/>
      <c r="E18" s="112"/>
      <c r="F18" s="112">
        <v>5</v>
      </c>
      <c r="G18" s="47"/>
      <c r="H18" s="117">
        <f t="shared" si="0"/>
        <v>5</v>
      </c>
      <c r="I18" s="20"/>
      <c r="J18" s="113"/>
      <c r="K18" s="20"/>
      <c r="L18" s="113">
        <v>2</v>
      </c>
      <c r="M18" s="117">
        <f t="shared" si="1"/>
        <v>2</v>
      </c>
      <c r="N18" s="47"/>
      <c r="O18" s="20"/>
      <c r="P18" s="117"/>
      <c r="Q18" s="20"/>
      <c r="R18" s="41"/>
      <c r="S18" s="41"/>
      <c r="T18" s="117">
        <f t="shared" si="2"/>
        <v>7</v>
      </c>
      <c r="U18" s="113"/>
      <c r="V18" s="41"/>
      <c r="W18" s="114">
        <v>1</v>
      </c>
      <c r="X18" s="41"/>
      <c r="Y18" s="41"/>
      <c r="Z18" s="114">
        <v>2</v>
      </c>
      <c r="AA18" s="117">
        <f t="shared" si="3"/>
        <v>3</v>
      </c>
      <c r="AB18" s="15" t="s">
        <v>43</v>
      </c>
    </row>
    <row r="19" spans="1:29" ht="12.75">
      <c r="A19" s="3"/>
      <c r="B19" s="24" t="s">
        <v>44</v>
      </c>
      <c r="C19" s="27">
        <f>SUM(C8:C18)</f>
        <v>0</v>
      </c>
      <c r="D19" s="27">
        <f>SUM(D8:D18)</f>
        <v>0</v>
      </c>
      <c r="E19" s="27">
        <f>SUM(E8:E18)</f>
        <v>0</v>
      </c>
      <c r="F19" s="27">
        <f>SUM(F8:F18)</f>
        <v>41</v>
      </c>
      <c r="G19" s="27">
        <f>SUM(G8:G18)</f>
        <v>0</v>
      </c>
      <c r="H19" s="117">
        <f t="shared" si="0"/>
        <v>41</v>
      </c>
      <c r="I19" s="27">
        <f>SUM(I8:I18)</f>
        <v>0</v>
      </c>
      <c r="J19" s="27">
        <f>SUM(J8:J18)</f>
        <v>0</v>
      </c>
      <c r="K19" s="27">
        <f>SUM(K8:K18)</f>
        <v>0</v>
      </c>
      <c r="L19" s="27">
        <f>SUM(L8:L18)</f>
        <v>27</v>
      </c>
      <c r="M19" s="117">
        <f t="shared" si="1"/>
        <v>27</v>
      </c>
      <c r="N19" s="27">
        <f>SUM(N8:N18)</f>
        <v>0</v>
      </c>
      <c r="O19" s="27">
        <f>SUM(O8:O18)</f>
        <v>0</v>
      </c>
      <c r="P19" s="117">
        <f>SUM(P8:P18)</f>
        <v>0</v>
      </c>
      <c r="Q19" s="27">
        <f>SUM(Q8:Q18)</f>
        <v>1</v>
      </c>
      <c r="R19" s="27">
        <f>SUM(R8:R18)</f>
        <v>0</v>
      </c>
      <c r="S19" s="27" t="e">
        <f>#REF!+S11</f>
        <v>#REF!</v>
      </c>
      <c r="T19" s="117">
        <f aca="true" t="shared" si="4" ref="T19:AA19">SUM(T8:T18)</f>
        <v>69</v>
      </c>
      <c r="U19" s="27">
        <f t="shared" si="4"/>
        <v>0</v>
      </c>
      <c r="V19" s="27">
        <f t="shared" si="4"/>
        <v>0</v>
      </c>
      <c r="W19" s="27">
        <f t="shared" si="4"/>
        <v>10</v>
      </c>
      <c r="X19" s="41">
        <f t="shared" si="4"/>
        <v>1</v>
      </c>
      <c r="Y19" s="41">
        <f t="shared" si="4"/>
        <v>0</v>
      </c>
      <c r="Z19" s="92">
        <f t="shared" si="4"/>
        <v>21</v>
      </c>
      <c r="AA19" s="117">
        <f t="shared" si="4"/>
        <v>32</v>
      </c>
      <c r="AB19" s="24" t="s">
        <v>44</v>
      </c>
      <c r="AC19" s="31"/>
    </row>
    <row r="20" spans="1:30" ht="12.75">
      <c r="A20" s="32"/>
      <c r="B20" s="79"/>
      <c r="C20" s="36"/>
      <c r="D20" s="36"/>
      <c r="E20" s="36"/>
      <c r="F20" s="36"/>
      <c r="G20" s="36"/>
      <c r="H20" s="88"/>
      <c r="I20" s="36"/>
      <c r="J20" s="36"/>
      <c r="K20" s="36"/>
      <c r="L20" s="36"/>
      <c r="M20" s="88"/>
      <c r="N20" s="36"/>
      <c r="O20" s="36"/>
      <c r="P20" s="36"/>
      <c r="Q20" s="36"/>
      <c r="R20" s="36"/>
      <c r="S20" s="88"/>
      <c r="T20" s="36"/>
      <c r="U20" s="36"/>
      <c r="V20" s="36"/>
      <c r="W20" s="36"/>
      <c r="X20" s="36"/>
      <c r="Y20" s="36"/>
      <c r="Z20" s="36"/>
      <c r="AA20" s="88"/>
      <c r="AB20" s="81"/>
      <c r="AC20" s="81"/>
      <c r="AD20" s="81"/>
    </row>
  </sheetData>
  <sheetProtection selectLockedCells="1" selectUnlockedCells="1"/>
  <mergeCells count="6">
    <mergeCell ref="A2:AA4"/>
    <mergeCell ref="A5:A7"/>
    <mergeCell ref="B5:B7"/>
    <mergeCell ref="C5:AA5"/>
    <mergeCell ref="U6:AA6"/>
    <mergeCell ref="C6:T6"/>
  </mergeCells>
  <printOptions/>
  <pageMargins left="0.3541666666666667" right="0.3541666666666667" top="0.9840277777777777" bottom="0.9840277777777777" header="0.5118055555555555" footer="0.5118055555555555"/>
  <pageSetup fitToHeight="0" fitToWidth="1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99" zoomScaleNormal="99" zoomScalePageLayoutView="0" workbookViewId="0" topLeftCell="A1">
      <pane ySplit="7" topLeftCell="A8" activePane="bottomLeft" state="frozen"/>
      <selection pane="topLeft" activeCell="A1" sqref="A1"/>
      <selection pane="bottomLeft" activeCell="A1" sqref="A1:O4"/>
    </sheetView>
  </sheetViews>
  <sheetFormatPr defaultColWidth="9.140625" defaultRowHeight="12.75"/>
  <cols>
    <col min="1" max="1" width="7.28125" style="0" customWidth="1"/>
    <col min="2" max="2" width="24.421875" style="0" customWidth="1"/>
    <col min="3" max="4" width="3.140625" style="0" customWidth="1"/>
    <col min="5" max="5" width="3.00390625" style="0" customWidth="1"/>
    <col min="6" max="9" width="3.28125" style="0" customWidth="1"/>
    <col min="10" max="12" width="3.140625" style="0" customWidth="1"/>
    <col min="13" max="15" width="3.28125" style="0" customWidth="1"/>
    <col min="16" max="16" width="24.28125" style="0" customWidth="1"/>
  </cols>
  <sheetData>
    <row r="1" spans="1:15" ht="12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 customHeight="1">
      <c r="A5" s="134" t="s">
        <v>1</v>
      </c>
      <c r="B5" s="135" t="s">
        <v>2</v>
      </c>
      <c r="C5" s="146" t="s">
        <v>66</v>
      </c>
      <c r="D5" s="146"/>
      <c r="E5" s="146"/>
      <c r="F5" s="146"/>
      <c r="G5" s="146"/>
      <c r="H5" s="146"/>
      <c r="I5" s="146"/>
      <c r="J5" s="146" t="s">
        <v>67</v>
      </c>
      <c r="K5" s="146"/>
      <c r="L5" s="146"/>
      <c r="M5" s="146"/>
      <c r="N5" s="146"/>
      <c r="O5" s="146"/>
    </row>
    <row r="6" spans="1:15" ht="12.75" customHeight="1">
      <c r="A6" s="134"/>
      <c r="B6" s="13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8" ht="240.75" customHeight="1">
      <c r="A7" s="134"/>
      <c r="B7" s="135"/>
      <c r="C7" s="4" t="s">
        <v>68</v>
      </c>
      <c r="D7" s="5" t="s">
        <v>111</v>
      </c>
      <c r="E7" s="4" t="s">
        <v>69</v>
      </c>
      <c r="F7" s="39" t="s">
        <v>70</v>
      </c>
      <c r="G7" s="52" t="s">
        <v>71</v>
      </c>
      <c r="H7" s="52" t="s">
        <v>72</v>
      </c>
      <c r="I7" s="5" t="s">
        <v>112</v>
      </c>
      <c r="J7" s="52" t="s">
        <v>73</v>
      </c>
      <c r="K7" s="52" t="s">
        <v>74</v>
      </c>
      <c r="L7" s="4" t="s">
        <v>75</v>
      </c>
      <c r="M7" s="39" t="s">
        <v>76</v>
      </c>
      <c r="N7" s="52" t="s">
        <v>101</v>
      </c>
      <c r="O7" s="53" t="s">
        <v>77</v>
      </c>
      <c r="P7" s="95"/>
      <c r="Q7" s="95"/>
      <c r="R7" s="95"/>
    </row>
    <row r="8" spans="1:16" ht="12.75">
      <c r="A8" s="42">
        <v>3</v>
      </c>
      <c r="B8" s="15" t="s">
        <v>34</v>
      </c>
      <c r="C8" s="20"/>
      <c r="D8" s="117">
        <f aca="true" t="shared" si="0" ref="D8:D19">C8</f>
        <v>0</v>
      </c>
      <c r="E8" s="20"/>
      <c r="F8" s="20"/>
      <c r="G8" s="20"/>
      <c r="H8" s="20"/>
      <c r="I8" s="117">
        <f aca="true" t="shared" si="1" ref="I8:I19">E8+F8+G8+H8</f>
        <v>0</v>
      </c>
      <c r="J8" s="41"/>
      <c r="K8" s="41"/>
      <c r="L8" s="51"/>
      <c r="M8" s="56">
        <v>1</v>
      </c>
      <c r="N8" s="54">
        <v>0</v>
      </c>
      <c r="O8" s="55">
        <f>SUM(J8:N8)</f>
        <v>1</v>
      </c>
      <c r="P8" s="15" t="s">
        <v>34</v>
      </c>
    </row>
    <row r="9" spans="1:16" ht="12.75">
      <c r="A9" s="42">
        <v>4</v>
      </c>
      <c r="B9" s="15" t="s">
        <v>35</v>
      </c>
      <c r="C9" s="20"/>
      <c r="D9" s="117">
        <f t="shared" si="0"/>
        <v>0</v>
      </c>
      <c r="E9" s="20"/>
      <c r="F9" s="20"/>
      <c r="G9" s="20"/>
      <c r="H9" s="20"/>
      <c r="I9" s="117">
        <f t="shared" si="1"/>
        <v>0</v>
      </c>
      <c r="J9" s="41"/>
      <c r="K9" s="41"/>
      <c r="L9" s="51"/>
      <c r="M9" s="56"/>
      <c r="N9" s="54">
        <v>0</v>
      </c>
      <c r="O9" s="55">
        <f>SUM(J9:N9)</f>
        <v>0</v>
      </c>
      <c r="P9" s="15" t="s">
        <v>35</v>
      </c>
    </row>
    <row r="10" spans="1:16" ht="12.75">
      <c r="A10" s="42"/>
      <c r="B10" s="15" t="s">
        <v>107</v>
      </c>
      <c r="C10" s="20"/>
      <c r="D10" s="117">
        <f t="shared" si="0"/>
        <v>0</v>
      </c>
      <c r="E10" s="20"/>
      <c r="F10" s="20"/>
      <c r="G10" s="20"/>
      <c r="H10" s="20"/>
      <c r="I10" s="117">
        <f t="shared" si="1"/>
        <v>0</v>
      </c>
      <c r="J10" s="41"/>
      <c r="K10" s="41"/>
      <c r="L10" s="51"/>
      <c r="M10" s="56"/>
      <c r="N10" s="54"/>
      <c r="O10" s="55"/>
      <c r="P10" s="15" t="s">
        <v>107</v>
      </c>
    </row>
    <row r="11" spans="1:16" ht="12.75">
      <c r="A11" s="42">
        <v>5</v>
      </c>
      <c r="B11" s="15" t="s">
        <v>36</v>
      </c>
      <c r="C11" s="20"/>
      <c r="D11" s="117">
        <f t="shared" si="0"/>
        <v>0</v>
      </c>
      <c r="E11" s="20"/>
      <c r="F11" s="20"/>
      <c r="G11" s="20"/>
      <c r="H11" s="20"/>
      <c r="I11" s="117">
        <f t="shared" si="1"/>
        <v>0</v>
      </c>
      <c r="J11" s="41"/>
      <c r="K11" s="41"/>
      <c r="L11" s="51"/>
      <c r="M11" s="56">
        <v>2</v>
      </c>
      <c r="N11" s="54">
        <v>0</v>
      </c>
      <c r="O11" s="55">
        <f aca="true" t="shared" si="2" ref="O11:O19">SUM(J11:N11)</f>
        <v>2</v>
      </c>
      <c r="P11" s="15" t="s">
        <v>36</v>
      </c>
    </row>
    <row r="12" spans="1:16" ht="12.75">
      <c r="A12" s="42">
        <v>6</v>
      </c>
      <c r="B12" s="15" t="s">
        <v>37</v>
      </c>
      <c r="C12" s="20"/>
      <c r="D12" s="117">
        <f t="shared" si="0"/>
        <v>0</v>
      </c>
      <c r="E12" s="20"/>
      <c r="F12" s="20"/>
      <c r="G12" s="20"/>
      <c r="H12" s="20"/>
      <c r="I12" s="117">
        <f t="shared" si="1"/>
        <v>0</v>
      </c>
      <c r="J12" s="41"/>
      <c r="K12" s="41"/>
      <c r="L12" s="51"/>
      <c r="M12" s="56"/>
      <c r="N12" s="54">
        <v>0</v>
      </c>
      <c r="O12" s="55">
        <f t="shared" si="2"/>
        <v>0</v>
      </c>
      <c r="P12" s="15" t="s">
        <v>37</v>
      </c>
    </row>
    <row r="13" spans="1:16" ht="12.75">
      <c r="A13" s="42">
        <v>7</v>
      </c>
      <c r="B13" s="15" t="s">
        <v>38</v>
      </c>
      <c r="C13" s="20"/>
      <c r="D13" s="117">
        <f t="shared" si="0"/>
        <v>0</v>
      </c>
      <c r="E13" s="20"/>
      <c r="F13" s="20"/>
      <c r="G13" s="20"/>
      <c r="H13" s="20"/>
      <c r="I13" s="117">
        <f t="shared" si="1"/>
        <v>0</v>
      </c>
      <c r="J13" s="41"/>
      <c r="K13" s="41"/>
      <c r="L13" s="51"/>
      <c r="M13" s="56"/>
      <c r="N13" s="54">
        <v>0</v>
      </c>
      <c r="O13" s="55">
        <f t="shared" si="2"/>
        <v>0</v>
      </c>
      <c r="P13" s="15" t="s">
        <v>38</v>
      </c>
    </row>
    <row r="14" spans="1:16" ht="12.75">
      <c r="A14" s="42">
        <v>8</v>
      </c>
      <c r="B14" s="15" t="s">
        <v>39</v>
      </c>
      <c r="C14" s="20"/>
      <c r="D14" s="117">
        <f t="shared" si="0"/>
        <v>0</v>
      </c>
      <c r="E14" s="20"/>
      <c r="F14" s="20"/>
      <c r="G14" s="20"/>
      <c r="H14" s="20"/>
      <c r="I14" s="117">
        <f t="shared" si="1"/>
        <v>0</v>
      </c>
      <c r="J14" s="20"/>
      <c r="K14" s="20"/>
      <c r="L14" s="50"/>
      <c r="M14" s="56"/>
      <c r="N14" s="54">
        <v>0</v>
      </c>
      <c r="O14" s="55">
        <f t="shared" si="2"/>
        <v>0</v>
      </c>
      <c r="P14" s="15" t="s">
        <v>39</v>
      </c>
    </row>
    <row r="15" spans="1:16" ht="12.75">
      <c r="A15" s="42">
        <v>10</v>
      </c>
      <c r="B15" s="15" t="s">
        <v>40</v>
      </c>
      <c r="C15" s="20"/>
      <c r="D15" s="117">
        <f t="shared" si="0"/>
        <v>0</v>
      </c>
      <c r="E15" s="20"/>
      <c r="F15" s="20"/>
      <c r="G15" s="20"/>
      <c r="H15" s="20"/>
      <c r="I15" s="117">
        <f t="shared" si="1"/>
        <v>0</v>
      </c>
      <c r="J15" s="20"/>
      <c r="K15" s="20"/>
      <c r="L15" s="50"/>
      <c r="M15" s="56"/>
      <c r="N15" s="54">
        <v>0</v>
      </c>
      <c r="O15" s="55">
        <f t="shared" si="2"/>
        <v>0</v>
      </c>
      <c r="P15" s="15" t="s">
        <v>40</v>
      </c>
    </row>
    <row r="16" spans="1:16" ht="12.75">
      <c r="A16" s="42">
        <v>11</v>
      </c>
      <c r="B16" s="23" t="s">
        <v>41</v>
      </c>
      <c r="C16" s="20"/>
      <c r="D16" s="117">
        <f t="shared" si="0"/>
        <v>0</v>
      </c>
      <c r="E16" s="20"/>
      <c r="F16" s="20"/>
      <c r="G16" s="20"/>
      <c r="H16" s="20"/>
      <c r="I16" s="117">
        <f t="shared" si="1"/>
        <v>0</v>
      </c>
      <c r="J16" s="41"/>
      <c r="K16" s="41"/>
      <c r="L16" s="51"/>
      <c r="M16" s="56"/>
      <c r="N16" s="54">
        <v>0</v>
      </c>
      <c r="O16" s="55">
        <f t="shared" si="2"/>
        <v>0</v>
      </c>
      <c r="P16" s="23" t="s">
        <v>41</v>
      </c>
    </row>
    <row r="17" spans="1:16" ht="12.75">
      <c r="A17" s="42">
        <v>12</v>
      </c>
      <c r="B17" s="15" t="s">
        <v>42</v>
      </c>
      <c r="C17" s="20"/>
      <c r="D17" s="117">
        <f t="shared" si="0"/>
        <v>0</v>
      </c>
      <c r="E17" s="20"/>
      <c r="F17" s="20"/>
      <c r="G17" s="20"/>
      <c r="H17" s="20"/>
      <c r="I17" s="117">
        <f t="shared" si="1"/>
        <v>0</v>
      </c>
      <c r="J17" s="41"/>
      <c r="K17" s="41"/>
      <c r="L17" s="51"/>
      <c r="M17" s="56"/>
      <c r="N17" s="54">
        <v>0</v>
      </c>
      <c r="O17" s="55">
        <f t="shared" si="2"/>
        <v>0</v>
      </c>
      <c r="P17" s="15" t="s">
        <v>42</v>
      </c>
    </row>
    <row r="18" spans="1:16" ht="12.75">
      <c r="A18" s="42">
        <v>13</v>
      </c>
      <c r="B18" s="15" t="s">
        <v>43</v>
      </c>
      <c r="C18" s="20"/>
      <c r="D18" s="117">
        <f t="shared" si="0"/>
        <v>0</v>
      </c>
      <c r="E18" s="20"/>
      <c r="F18" s="20"/>
      <c r="G18" s="20"/>
      <c r="H18" s="20"/>
      <c r="I18" s="117">
        <f t="shared" si="1"/>
        <v>0</v>
      </c>
      <c r="J18" s="41"/>
      <c r="K18" s="41"/>
      <c r="L18" s="51"/>
      <c r="M18" s="56"/>
      <c r="N18" s="54">
        <v>0</v>
      </c>
      <c r="O18" s="55">
        <f t="shared" si="2"/>
        <v>0</v>
      </c>
      <c r="P18" s="15" t="s">
        <v>43</v>
      </c>
    </row>
    <row r="19" spans="1:17" ht="12.75">
      <c r="A19" s="3"/>
      <c r="B19" s="24" t="s">
        <v>44</v>
      </c>
      <c r="C19" s="27">
        <f>SUM(C8:C18)</f>
        <v>0</v>
      </c>
      <c r="D19" s="117">
        <f t="shared" si="0"/>
        <v>0</v>
      </c>
      <c r="E19" s="91">
        <f>SUM(E8:E18)</f>
        <v>0</v>
      </c>
      <c r="F19" s="91">
        <f>SUM(F8:F18)</f>
        <v>0</v>
      </c>
      <c r="G19" s="91">
        <f>SUM(G8:G18)</f>
        <v>0</v>
      </c>
      <c r="H19" s="91">
        <f>SUM(H8:H18)</f>
        <v>0</v>
      </c>
      <c r="I19" s="117">
        <f t="shared" si="1"/>
        <v>0</v>
      </c>
      <c r="J19" s="27">
        <f>SUM(J8:J18)</f>
        <v>0</v>
      </c>
      <c r="K19" s="27">
        <f>SUM(K8:K18)</f>
        <v>0</v>
      </c>
      <c r="L19" s="57">
        <f>SUM(L8:L18)</f>
        <v>0</v>
      </c>
      <c r="M19" s="27">
        <f>SUM(M8:M18)</f>
        <v>3</v>
      </c>
      <c r="N19" s="27">
        <f>SUM(N8:N18)</f>
        <v>0</v>
      </c>
      <c r="O19" s="58">
        <f t="shared" si="2"/>
        <v>3</v>
      </c>
      <c r="Q19" s="31"/>
    </row>
    <row r="20" spans="1:16" ht="15" customHeight="1">
      <c r="A20" s="32"/>
      <c r="B20" s="82"/>
      <c r="C20" s="88"/>
      <c r="D20" s="36"/>
      <c r="E20" s="36"/>
      <c r="F20" s="36"/>
      <c r="G20" s="36"/>
      <c r="H20" s="36"/>
      <c r="I20" s="36"/>
      <c r="J20" s="36"/>
      <c r="K20" s="36"/>
      <c r="L20" s="36"/>
      <c r="M20" s="98"/>
      <c r="N20" s="98"/>
      <c r="O20" s="88"/>
      <c r="P20" s="83"/>
    </row>
  </sheetData>
  <sheetProtection selectLockedCells="1" selectUnlockedCells="1"/>
  <mergeCells count="5">
    <mergeCell ref="A1:O4"/>
    <mergeCell ref="A5:A7"/>
    <mergeCell ref="B5:B7"/>
    <mergeCell ref="C5:I6"/>
    <mergeCell ref="J5:O6"/>
  </mergeCells>
  <printOptions/>
  <pageMargins left="0.3541666666666667" right="0.3541666666666667" top="0.9840277777777777" bottom="0.9840277777777777" header="0.5118055555555555" footer="0.5118055555555555"/>
  <pageSetup fitToHeight="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PageLayoutView="0" workbookViewId="0" topLeftCell="A7">
      <pane xSplit="2" ySplit="8" topLeftCell="C15" activePane="bottomRight" state="frozen"/>
      <selection pane="topLeft" activeCell="A7" sqref="A7"/>
      <selection pane="topRight" activeCell="V7" sqref="V7"/>
      <selection pane="bottomLeft" activeCell="A73" sqref="A73"/>
      <selection pane="bottomRight" activeCell="A7" sqref="A7:B11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3.140625" style="0" customWidth="1"/>
    <col min="4" max="4" width="3.421875" style="0" customWidth="1"/>
    <col min="5" max="6" width="2.8515625" style="0" customWidth="1"/>
    <col min="7" max="7" width="2.57421875" style="0" customWidth="1"/>
    <col min="8" max="8" width="2.8515625" style="0" customWidth="1"/>
    <col min="9" max="9" width="2.57421875" style="0" customWidth="1"/>
    <col min="10" max="11" width="3.28125" style="0" customWidth="1"/>
    <col min="12" max="12" width="5.28125" style="0" customWidth="1"/>
    <col min="13" max="13" width="4.00390625" style="0" customWidth="1"/>
    <col min="14" max="20" width="4.140625" style="0" customWidth="1"/>
    <col min="21" max="21" width="3.8515625" style="0" customWidth="1"/>
    <col min="22" max="24" width="4.140625" style="0" customWidth="1"/>
    <col min="25" max="25" width="3.57421875" style="0" customWidth="1"/>
    <col min="26" max="27" width="4.00390625" style="0" customWidth="1"/>
    <col min="28" max="28" width="3.28125" style="0" customWidth="1"/>
    <col min="29" max="31" width="4.00390625" style="0" customWidth="1"/>
    <col min="32" max="32" width="24.8515625" style="0" customWidth="1"/>
    <col min="33" max="33" width="3.140625" style="0" customWidth="1"/>
    <col min="34" max="34" width="4.28125" style="0" customWidth="1"/>
    <col min="35" max="35" width="3.28125" style="0" customWidth="1"/>
    <col min="37" max="37" width="13.00390625" style="0" customWidth="1"/>
    <col min="38" max="38" width="18.57421875" style="0" customWidth="1"/>
    <col min="39" max="39" width="11.421875" style="0" customWidth="1"/>
    <col min="40" max="40" width="11.57421875" style="0" customWidth="1"/>
    <col min="42" max="42" width="11.8515625" style="0" customWidth="1"/>
  </cols>
  <sheetData>
    <row r="1" ht="12.75" customHeight="1">
      <c r="B1" s="38" t="s">
        <v>78</v>
      </c>
    </row>
    <row r="2" ht="15.75">
      <c r="C2" s="59" t="s">
        <v>79</v>
      </c>
    </row>
    <row r="3" ht="15.75">
      <c r="M3" s="60" t="s">
        <v>80</v>
      </c>
    </row>
    <row r="5" spans="1:31" ht="12.75" customHeight="1">
      <c r="A5" s="1" t="s">
        <v>1</v>
      </c>
      <c r="B5" s="2" t="s">
        <v>2</v>
      </c>
      <c r="C5" s="148" t="s">
        <v>3</v>
      </c>
      <c r="D5" s="148"/>
      <c r="E5" s="148"/>
      <c r="F5" s="148"/>
      <c r="G5" s="148"/>
      <c r="H5" s="148"/>
      <c r="I5" s="148"/>
      <c r="J5" s="148"/>
      <c r="K5" s="148"/>
      <c r="L5" s="148" t="s">
        <v>4</v>
      </c>
      <c r="M5" s="148"/>
      <c r="N5" s="148"/>
      <c r="O5" s="148"/>
      <c r="P5" s="148"/>
      <c r="Q5" s="148"/>
      <c r="R5" s="148"/>
      <c r="S5" s="148"/>
      <c r="T5" s="149" t="s">
        <v>81</v>
      </c>
      <c r="U5" s="149"/>
      <c r="V5" s="149"/>
      <c r="W5" s="149"/>
      <c r="X5" s="149"/>
      <c r="Y5" s="149" t="s">
        <v>6</v>
      </c>
      <c r="Z5" s="149"/>
      <c r="AA5" s="149"/>
      <c r="AB5" s="149" t="s">
        <v>82</v>
      </c>
      <c r="AC5" s="149"/>
      <c r="AD5" s="149"/>
      <c r="AE5" s="149"/>
    </row>
    <row r="6" spans="1:31" ht="12.75">
      <c r="A6" s="1"/>
      <c r="B6" s="2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1:31" ht="12.75" customHeight="1">
      <c r="A7" s="150"/>
      <c r="B7" s="151"/>
      <c r="C7" s="133" t="s">
        <v>83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8" ht="15.75">
      <c r="A8" s="150"/>
      <c r="B8" s="15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K8" s="59"/>
      <c r="AL8" s="59"/>
    </row>
    <row r="9" spans="1:31" ht="12.75">
      <c r="A9" s="150"/>
      <c r="B9" s="15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12.75">
      <c r="A10" s="150"/>
      <c r="B10" s="151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12.75">
      <c r="A11" s="150"/>
      <c r="B11" s="15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1:31" ht="12.75" customHeight="1" thickBot="1">
      <c r="A12" s="134" t="s">
        <v>1</v>
      </c>
      <c r="B12" s="153" t="s">
        <v>84</v>
      </c>
      <c r="C12" s="154" t="s">
        <v>3</v>
      </c>
      <c r="D12" s="146"/>
      <c r="E12" s="146"/>
      <c r="F12" s="146"/>
      <c r="G12" s="146"/>
      <c r="H12" s="146"/>
      <c r="I12" s="146"/>
      <c r="J12" s="146"/>
      <c r="K12" s="146"/>
      <c r="L12" s="147" t="s">
        <v>85</v>
      </c>
      <c r="M12" s="147"/>
      <c r="N12" s="147"/>
      <c r="O12" s="147"/>
      <c r="P12" s="147"/>
      <c r="Q12" s="147"/>
      <c r="R12" s="147"/>
      <c r="S12" s="147"/>
      <c r="T12" s="152" t="s">
        <v>5</v>
      </c>
      <c r="U12" s="152"/>
      <c r="V12" s="152"/>
      <c r="W12" s="152"/>
      <c r="X12" s="152"/>
      <c r="Y12" s="152" t="s">
        <v>6</v>
      </c>
      <c r="Z12" s="152"/>
      <c r="AA12" s="152"/>
      <c r="AB12" s="152" t="s">
        <v>7</v>
      </c>
      <c r="AC12" s="152"/>
      <c r="AD12" s="152"/>
      <c r="AE12" s="152"/>
    </row>
    <row r="13" spans="1:31" ht="13.5" thickBot="1">
      <c r="A13" s="134"/>
      <c r="B13" s="153"/>
      <c r="C13" s="155"/>
      <c r="D13" s="141"/>
      <c r="E13" s="141"/>
      <c r="F13" s="141"/>
      <c r="G13" s="141"/>
      <c r="H13" s="141"/>
      <c r="I13" s="141"/>
      <c r="J13" s="141"/>
      <c r="K13" s="141"/>
      <c r="L13" s="147"/>
      <c r="M13" s="147"/>
      <c r="N13" s="147"/>
      <c r="O13" s="147"/>
      <c r="P13" s="147"/>
      <c r="Q13" s="147"/>
      <c r="R13" s="147"/>
      <c r="S13" s="147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ht="151.5" customHeight="1">
      <c r="A14" s="134"/>
      <c r="B14" s="153"/>
      <c r="C14" s="99" t="s">
        <v>86</v>
      </c>
      <c r="D14" s="61" t="s">
        <v>87</v>
      </c>
      <c r="E14" s="61" t="s">
        <v>88</v>
      </c>
      <c r="F14" s="61" t="s">
        <v>89</v>
      </c>
      <c r="G14" s="61" t="s">
        <v>90</v>
      </c>
      <c r="H14" s="61" t="s">
        <v>91</v>
      </c>
      <c r="I14" s="61" t="s">
        <v>92</v>
      </c>
      <c r="J14" s="61" t="s">
        <v>102</v>
      </c>
      <c r="K14" s="62" t="s">
        <v>11</v>
      </c>
      <c r="L14" s="63" t="s">
        <v>114</v>
      </c>
      <c r="M14" s="63" t="s">
        <v>118</v>
      </c>
      <c r="N14" s="64" t="s">
        <v>93</v>
      </c>
      <c r="O14" s="65" t="s">
        <v>94</v>
      </c>
      <c r="P14" s="65" t="s">
        <v>116</v>
      </c>
      <c r="Q14" s="65" t="s">
        <v>119</v>
      </c>
      <c r="R14" s="65" t="s">
        <v>120</v>
      </c>
      <c r="S14" s="66" t="s">
        <v>21</v>
      </c>
      <c r="T14" s="63" t="s">
        <v>95</v>
      </c>
      <c r="U14" s="65" t="s">
        <v>103</v>
      </c>
      <c r="V14" s="65" t="s">
        <v>104</v>
      </c>
      <c r="W14" s="65" t="s">
        <v>105</v>
      </c>
      <c r="X14" s="67" t="s">
        <v>26</v>
      </c>
      <c r="Y14" s="68" t="s">
        <v>115</v>
      </c>
      <c r="Z14" s="100" t="s">
        <v>121</v>
      </c>
      <c r="AA14" s="78" t="s">
        <v>33</v>
      </c>
      <c r="AB14" s="9" t="s">
        <v>96</v>
      </c>
      <c r="AC14" s="9" t="s">
        <v>97</v>
      </c>
      <c r="AD14" s="9" t="s">
        <v>106</v>
      </c>
      <c r="AE14" s="67" t="s">
        <v>98</v>
      </c>
    </row>
    <row r="15" spans="1:32" ht="15" customHeight="1">
      <c r="A15" s="42">
        <v>3</v>
      </c>
      <c r="B15" s="15" t="s">
        <v>34</v>
      </c>
      <c r="C15" s="16"/>
      <c r="D15" s="16"/>
      <c r="E15" s="44"/>
      <c r="F15" s="16"/>
      <c r="G15" s="16"/>
      <c r="H15" s="16"/>
      <c r="I15" s="16"/>
      <c r="J15" s="101"/>
      <c r="K15" s="102">
        <f>SUM(C15:J15)</f>
        <v>0</v>
      </c>
      <c r="L15" s="17"/>
      <c r="M15" s="17">
        <v>4</v>
      </c>
      <c r="N15" s="22"/>
      <c r="O15" s="72"/>
      <c r="P15" s="56">
        <v>3</v>
      </c>
      <c r="Q15" s="94"/>
      <c r="R15" s="94"/>
      <c r="S15" s="71">
        <f>SUM(L15:R15)</f>
        <v>7</v>
      </c>
      <c r="T15" s="18"/>
      <c r="U15" s="19"/>
      <c r="V15" s="19"/>
      <c r="W15" s="19"/>
      <c r="X15" s="103">
        <f>SUM(T15:W15)</f>
        <v>0</v>
      </c>
      <c r="Y15" s="18">
        <v>1</v>
      </c>
      <c r="Z15" s="104">
        <v>2</v>
      </c>
      <c r="AA15" s="103">
        <f>SUM(Y15:Z15)</f>
        <v>3</v>
      </c>
      <c r="AB15" s="17"/>
      <c r="AC15" s="105"/>
      <c r="AD15" s="105"/>
      <c r="AE15" s="103">
        <f>SUM(AB15:AD15)</f>
        <v>0</v>
      </c>
      <c r="AF15" s="15" t="s">
        <v>34</v>
      </c>
    </row>
    <row r="16" spans="1:32" ht="15" customHeight="1">
      <c r="A16" s="42">
        <v>4</v>
      </c>
      <c r="B16" s="15" t="s">
        <v>35</v>
      </c>
      <c r="C16" s="16"/>
      <c r="D16" s="16"/>
      <c r="E16" s="44"/>
      <c r="F16" s="16"/>
      <c r="G16" s="16"/>
      <c r="H16" s="16"/>
      <c r="I16" s="16"/>
      <c r="J16" s="10">
        <v>1</v>
      </c>
      <c r="K16" s="11">
        <f>SUM(C16:J16)</f>
        <v>1</v>
      </c>
      <c r="L16" s="17"/>
      <c r="M16" s="17">
        <v>5</v>
      </c>
      <c r="N16" s="22"/>
      <c r="O16" s="72"/>
      <c r="P16" s="56"/>
      <c r="Q16" s="94"/>
      <c r="R16" s="94"/>
      <c r="S16" s="71">
        <f>SUM(L16:R16)</f>
        <v>5</v>
      </c>
      <c r="T16" s="18"/>
      <c r="U16" s="19"/>
      <c r="V16" s="19"/>
      <c r="W16" s="19"/>
      <c r="X16" s="13">
        <f>SUM(T16:W16)</f>
        <v>0</v>
      </c>
      <c r="Y16" s="18">
        <v>1</v>
      </c>
      <c r="Z16" s="19">
        <v>2</v>
      </c>
      <c r="AA16" s="13">
        <f>SUM(Y16:Z16)</f>
        <v>3</v>
      </c>
      <c r="AB16" s="17"/>
      <c r="AC16" s="70"/>
      <c r="AD16" s="70"/>
      <c r="AE16" s="69">
        <f>SUM(AB16:AD16)</f>
        <v>0</v>
      </c>
      <c r="AF16" s="15" t="s">
        <v>35</v>
      </c>
    </row>
    <row r="17" spans="1:32" ht="15" customHeight="1">
      <c r="A17" s="42"/>
      <c r="B17" s="15" t="s">
        <v>107</v>
      </c>
      <c r="C17" s="16"/>
      <c r="D17" s="16"/>
      <c r="E17" s="44"/>
      <c r="F17" s="16"/>
      <c r="G17" s="16"/>
      <c r="H17" s="16"/>
      <c r="I17" s="16"/>
      <c r="J17" s="10"/>
      <c r="K17" s="11"/>
      <c r="L17" s="17"/>
      <c r="M17" s="17">
        <v>1</v>
      </c>
      <c r="N17" s="22"/>
      <c r="O17" s="72"/>
      <c r="P17" s="56"/>
      <c r="Q17" s="94"/>
      <c r="R17" s="94"/>
      <c r="S17" s="71">
        <f>SUM(L17:R17)</f>
        <v>1</v>
      </c>
      <c r="T17" s="18"/>
      <c r="U17" s="19"/>
      <c r="V17" s="19"/>
      <c r="W17" s="19"/>
      <c r="X17" s="13"/>
      <c r="Y17" s="18"/>
      <c r="Z17" s="19"/>
      <c r="AA17" s="13"/>
      <c r="AB17" s="17"/>
      <c r="AC17" s="70"/>
      <c r="AD17" s="70"/>
      <c r="AE17" s="69"/>
      <c r="AF17" s="15" t="s">
        <v>107</v>
      </c>
    </row>
    <row r="18" spans="1:32" ht="15" customHeight="1">
      <c r="A18" s="42">
        <v>5</v>
      </c>
      <c r="B18" s="15" t="s">
        <v>36</v>
      </c>
      <c r="C18" s="16"/>
      <c r="D18" s="16"/>
      <c r="E18" s="44"/>
      <c r="F18" s="16"/>
      <c r="G18" s="16"/>
      <c r="H18" s="16"/>
      <c r="I18" s="16"/>
      <c r="J18" s="10"/>
      <c r="K18" s="11">
        <f aca="true" t="shared" si="0" ref="K18:K24">SUM(C18:J18)</f>
        <v>0</v>
      </c>
      <c r="L18" s="17"/>
      <c r="M18" s="17">
        <v>9</v>
      </c>
      <c r="N18" s="22"/>
      <c r="O18" s="72">
        <v>3</v>
      </c>
      <c r="P18" s="56">
        <v>3</v>
      </c>
      <c r="Q18" s="94"/>
      <c r="R18" s="94"/>
      <c r="S18" s="71">
        <f aca="true" t="shared" si="1" ref="S18:S24">SUM(L18:R18)</f>
        <v>15</v>
      </c>
      <c r="T18" s="56">
        <v>1</v>
      </c>
      <c r="U18" s="19"/>
      <c r="V18" s="19"/>
      <c r="W18" s="19"/>
      <c r="X18" s="13">
        <f aca="true" t="shared" si="2" ref="X18:X23">SUM(T18:W18)</f>
        <v>1</v>
      </c>
      <c r="Y18" s="18">
        <v>1</v>
      </c>
      <c r="Z18" s="19">
        <v>2</v>
      </c>
      <c r="AA18" s="13">
        <f aca="true" t="shared" si="3" ref="AA18:AA24">SUM(Y18:Z18)</f>
        <v>3</v>
      </c>
      <c r="AB18" s="17"/>
      <c r="AC18" s="70"/>
      <c r="AD18" s="18">
        <v>1</v>
      </c>
      <c r="AE18" s="69">
        <f aca="true" t="shared" si="4" ref="AE18:AE24">SUM(AB18:AD18)</f>
        <v>1</v>
      </c>
      <c r="AF18" s="15" t="s">
        <v>36</v>
      </c>
    </row>
    <row r="19" spans="1:32" ht="15" customHeight="1">
      <c r="A19" s="42">
        <v>6</v>
      </c>
      <c r="B19" s="15" t="s">
        <v>37</v>
      </c>
      <c r="C19" s="16"/>
      <c r="D19" s="16"/>
      <c r="E19" s="44"/>
      <c r="F19" s="16"/>
      <c r="G19" s="16"/>
      <c r="H19" s="16"/>
      <c r="I19" s="16"/>
      <c r="J19" s="10"/>
      <c r="K19" s="11">
        <f t="shared" si="0"/>
        <v>0</v>
      </c>
      <c r="L19" s="17"/>
      <c r="M19" s="17">
        <v>4</v>
      </c>
      <c r="N19" s="22"/>
      <c r="O19" s="72"/>
      <c r="P19" s="56">
        <v>1</v>
      </c>
      <c r="Q19" s="94"/>
      <c r="R19" s="94"/>
      <c r="S19" s="71">
        <f t="shared" si="1"/>
        <v>5</v>
      </c>
      <c r="T19" s="56">
        <v>2</v>
      </c>
      <c r="U19" s="19"/>
      <c r="V19" s="19"/>
      <c r="W19" s="19"/>
      <c r="X19" s="13">
        <f t="shared" si="2"/>
        <v>2</v>
      </c>
      <c r="Y19" s="18">
        <v>1</v>
      </c>
      <c r="Z19" s="19">
        <v>2</v>
      </c>
      <c r="AA19" s="13">
        <f t="shared" si="3"/>
        <v>3</v>
      </c>
      <c r="AB19" s="17"/>
      <c r="AC19" s="70"/>
      <c r="AD19" s="70"/>
      <c r="AE19" s="69">
        <f t="shared" si="4"/>
        <v>0</v>
      </c>
      <c r="AF19" s="15" t="s">
        <v>37</v>
      </c>
    </row>
    <row r="20" spans="1:32" ht="15" customHeight="1">
      <c r="A20" s="42">
        <v>7</v>
      </c>
      <c r="B20" s="15" t="s">
        <v>38</v>
      </c>
      <c r="C20" s="16"/>
      <c r="D20" s="16"/>
      <c r="E20" s="44"/>
      <c r="F20" s="16"/>
      <c r="G20" s="16"/>
      <c r="H20" s="16"/>
      <c r="I20" s="16"/>
      <c r="J20" s="10"/>
      <c r="K20" s="11">
        <f t="shared" si="0"/>
        <v>0</v>
      </c>
      <c r="L20" s="17"/>
      <c r="M20" s="17">
        <v>4</v>
      </c>
      <c r="N20" s="22"/>
      <c r="O20" s="72"/>
      <c r="P20" s="56">
        <v>1</v>
      </c>
      <c r="Q20" s="94"/>
      <c r="R20" s="94"/>
      <c r="S20" s="71">
        <f t="shared" si="1"/>
        <v>5</v>
      </c>
      <c r="T20" s="18"/>
      <c r="U20" s="19"/>
      <c r="V20" s="19"/>
      <c r="W20" s="19"/>
      <c r="X20" s="13">
        <f t="shared" si="2"/>
        <v>0</v>
      </c>
      <c r="Y20" s="18">
        <v>1</v>
      </c>
      <c r="Z20" s="19">
        <v>2</v>
      </c>
      <c r="AA20" s="13">
        <f t="shared" si="3"/>
        <v>3</v>
      </c>
      <c r="AB20" s="17"/>
      <c r="AC20" s="70"/>
      <c r="AD20" s="70"/>
      <c r="AE20" s="69">
        <f t="shared" si="4"/>
        <v>0</v>
      </c>
      <c r="AF20" s="15" t="s">
        <v>38</v>
      </c>
    </row>
    <row r="21" spans="1:32" ht="15" customHeight="1">
      <c r="A21" s="42">
        <v>8</v>
      </c>
      <c r="B21" s="15" t="s">
        <v>39</v>
      </c>
      <c r="C21" s="16"/>
      <c r="D21" s="16"/>
      <c r="E21" s="44"/>
      <c r="F21" s="16"/>
      <c r="G21" s="16"/>
      <c r="H21" s="16"/>
      <c r="I21" s="16"/>
      <c r="J21" s="10"/>
      <c r="K21" s="11">
        <f t="shared" si="0"/>
        <v>0</v>
      </c>
      <c r="L21" s="17"/>
      <c r="M21" s="17">
        <v>3</v>
      </c>
      <c r="N21" s="22"/>
      <c r="O21" s="72"/>
      <c r="P21" s="56">
        <v>2</v>
      </c>
      <c r="Q21" s="94"/>
      <c r="R21" s="94"/>
      <c r="S21" s="71">
        <f t="shared" si="1"/>
        <v>5</v>
      </c>
      <c r="T21" s="18"/>
      <c r="U21" s="19"/>
      <c r="V21" s="19"/>
      <c r="W21" s="19"/>
      <c r="X21" s="13">
        <f t="shared" si="2"/>
        <v>0</v>
      </c>
      <c r="Y21" s="18">
        <v>1</v>
      </c>
      <c r="Z21" s="19">
        <v>2</v>
      </c>
      <c r="AA21" s="13">
        <f t="shared" si="3"/>
        <v>3</v>
      </c>
      <c r="AB21" s="17"/>
      <c r="AC21" s="70"/>
      <c r="AD21" s="70"/>
      <c r="AE21" s="69">
        <f t="shared" si="4"/>
        <v>0</v>
      </c>
      <c r="AF21" s="15" t="s">
        <v>39</v>
      </c>
    </row>
    <row r="22" spans="1:32" ht="15" customHeight="1">
      <c r="A22" s="42">
        <v>10</v>
      </c>
      <c r="B22" s="15" t="s">
        <v>40</v>
      </c>
      <c r="C22" s="16"/>
      <c r="D22" s="16"/>
      <c r="E22" s="44"/>
      <c r="F22" s="16"/>
      <c r="G22" s="16"/>
      <c r="H22" s="16"/>
      <c r="I22" s="16"/>
      <c r="J22" s="10"/>
      <c r="K22" s="11">
        <f t="shared" si="0"/>
        <v>0</v>
      </c>
      <c r="L22" s="17"/>
      <c r="M22" s="17">
        <v>4</v>
      </c>
      <c r="N22" s="22"/>
      <c r="O22" s="72">
        <v>4</v>
      </c>
      <c r="P22" s="56">
        <v>1</v>
      </c>
      <c r="Q22" s="94"/>
      <c r="R22" s="94"/>
      <c r="S22" s="71">
        <f t="shared" si="1"/>
        <v>9</v>
      </c>
      <c r="T22" s="18"/>
      <c r="U22" s="19"/>
      <c r="V22" s="19"/>
      <c r="W22" s="19"/>
      <c r="X22" s="13">
        <f t="shared" si="2"/>
        <v>0</v>
      </c>
      <c r="Y22" s="18">
        <v>1</v>
      </c>
      <c r="Z22" s="19">
        <v>0</v>
      </c>
      <c r="AA22" s="13">
        <f t="shared" si="3"/>
        <v>1</v>
      </c>
      <c r="AB22" s="17"/>
      <c r="AC22" s="70"/>
      <c r="AD22" s="70"/>
      <c r="AE22" s="69">
        <f t="shared" si="4"/>
        <v>0</v>
      </c>
      <c r="AF22" s="15" t="s">
        <v>40</v>
      </c>
    </row>
    <row r="23" spans="1:32" ht="15" customHeight="1">
      <c r="A23" s="42">
        <v>11</v>
      </c>
      <c r="B23" s="23" t="s">
        <v>41</v>
      </c>
      <c r="C23" s="16"/>
      <c r="D23" s="16"/>
      <c r="E23" s="44"/>
      <c r="F23" s="16"/>
      <c r="G23" s="16"/>
      <c r="H23" s="16"/>
      <c r="I23" s="16"/>
      <c r="J23" s="10"/>
      <c r="K23" s="11">
        <f t="shared" si="0"/>
        <v>0</v>
      </c>
      <c r="L23" s="17"/>
      <c r="M23" s="17">
        <v>4</v>
      </c>
      <c r="N23" s="22"/>
      <c r="O23" s="72"/>
      <c r="P23" s="56"/>
      <c r="Q23" s="94"/>
      <c r="R23" s="94"/>
      <c r="S23" s="71">
        <f t="shared" si="1"/>
        <v>4</v>
      </c>
      <c r="T23" s="18"/>
      <c r="U23" s="19"/>
      <c r="V23" s="19"/>
      <c r="W23" s="19"/>
      <c r="X23" s="13">
        <f t="shared" si="2"/>
        <v>0</v>
      </c>
      <c r="Y23" s="18">
        <v>1</v>
      </c>
      <c r="Z23" s="19">
        <v>2</v>
      </c>
      <c r="AA23" s="13">
        <f t="shared" si="3"/>
        <v>3</v>
      </c>
      <c r="AB23" s="17"/>
      <c r="AC23" s="70"/>
      <c r="AD23" s="70"/>
      <c r="AE23" s="69">
        <f t="shared" si="4"/>
        <v>0</v>
      </c>
      <c r="AF23" s="23" t="s">
        <v>41</v>
      </c>
    </row>
    <row r="24" spans="1:32" ht="15" customHeight="1">
      <c r="A24" s="115">
        <v>12</v>
      </c>
      <c r="B24" s="15" t="s">
        <v>42</v>
      </c>
      <c r="C24" s="16"/>
      <c r="D24" s="16"/>
      <c r="E24" s="44"/>
      <c r="F24" s="16"/>
      <c r="G24" s="16"/>
      <c r="H24" s="16"/>
      <c r="I24" s="16"/>
      <c r="J24" s="10"/>
      <c r="K24" s="11">
        <f t="shared" si="0"/>
        <v>0</v>
      </c>
      <c r="L24" s="17"/>
      <c r="M24" s="17">
        <v>4</v>
      </c>
      <c r="N24" s="22"/>
      <c r="O24" s="72">
        <v>2</v>
      </c>
      <c r="P24" s="56">
        <v>2</v>
      </c>
      <c r="Q24" s="94"/>
      <c r="R24" s="94"/>
      <c r="S24" s="71">
        <f t="shared" si="1"/>
        <v>8</v>
      </c>
      <c r="T24" s="18"/>
      <c r="U24" s="19"/>
      <c r="V24" s="19"/>
      <c r="W24" s="19"/>
      <c r="X24" s="13">
        <f>SUM(T24:W24)</f>
        <v>0</v>
      </c>
      <c r="Y24" s="18">
        <v>1</v>
      </c>
      <c r="Z24" s="19">
        <v>2</v>
      </c>
      <c r="AA24" s="13">
        <f t="shared" si="3"/>
        <v>3</v>
      </c>
      <c r="AB24" s="17"/>
      <c r="AC24" s="70"/>
      <c r="AD24" s="70"/>
      <c r="AE24" s="69">
        <f t="shared" si="4"/>
        <v>0</v>
      </c>
      <c r="AF24" s="15" t="s">
        <v>42</v>
      </c>
    </row>
    <row r="25" spans="1:32" ht="15" customHeight="1">
      <c r="A25" s="115">
        <v>13</v>
      </c>
      <c r="B25" s="15" t="s">
        <v>43</v>
      </c>
      <c r="C25" s="119"/>
      <c r="D25" s="119"/>
      <c r="E25" s="119"/>
      <c r="F25" s="119"/>
      <c r="G25" s="119"/>
      <c r="H25" s="119"/>
      <c r="I25" s="119"/>
      <c r="J25" s="119"/>
      <c r="K25" s="120">
        <f>SUM(C25:J25)</f>
        <v>0</v>
      </c>
      <c r="L25" s="119"/>
      <c r="M25" s="119">
        <v>4</v>
      </c>
      <c r="N25" s="119"/>
      <c r="O25" s="121"/>
      <c r="P25" s="119">
        <v>2</v>
      </c>
      <c r="Q25" s="119"/>
      <c r="R25" s="119"/>
      <c r="S25" s="122">
        <f>SUM(L25:R25)</f>
        <v>6</v>
      </c>
      <c r="T25" s="124"/>
      <c r="U25" s="124"/>
      <c r="V25" s="123"/>
      <c r="W25" s="123"/>
      <c r="X25" s="125">
        <f>SUM(T25:W25)</f>
        <v>0</v>
      </c>
      <c r="Y25" s="124">
        <f>SUM(Y24:Y24)</f>
        <v>1</v>
      </c>
      <c r="Z25" s="124">
        <f>SUM(Z24:Z24)</f>
        <v>2</v>
      </c>
      <c r="AA25" s="126">
        <f>SUM(Y25:Z25)</f>
        <v>3</v>
      </c>
      <c r="AB25" s="119"/>
      <c r="AC25" s="119"/>
      <c r="AD25" s="119"/>
      <c r="AE25" s="117">
        <f>SUM(AB25:AD25)</f>
        <v>0</v>
      </c>
      <c r="AF25" s="15" t="s">
        <v>43</v>
      </c>
    </row>
    <row r="26" spans="1:33" ht="12.75">
      <c r="A26" s="3"/>
      <c r="B26" s="24" t="s">
        <v>44</v>
      </c>
      <c r="C26" s="25">
        <f aca="true" t="shared" si="5" ref="C26:AE26">SUM(C15:C25)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  <c r="J26" s="25">
        <f t="shared" si="5"/>
        <v>1</v>
      </c>
      <c r="K26" s="26">
        <f t="shared" si="5"/>
        <v>1</v>
      </c>
      <c r="L26" s="25">
        <f t="shared" si="5"/>
        <v>0</v>
      </c>
      <c r="M26" s="25">
        <f t="shared" si="5"/>
        <v>46</v>
      </c>
      <c r="N26" s="25">
        <f t="shared" si="5"/>
        <v>0</v>
      </c>
      <c r="O26" s="73">
        <f t="shared" si="5"/>
        <v>9</v>
      </c>
      <c r="P26" s="25">
        <f t="shared" si="5"/>
        <v>15</v>
      </c>
      <c r="Q26" s="25">
        <f t="shared" si="5"/>
        <v>0</v>
      </c>
      <c r="R26" s="25">
        <f t="shared" si="5"/>
        <v>0</v>
      </c>
      <c r="S26" s="74">
        <f t="shared" si="5"/>
        <v>70</v>
      </c>
      <c r="T26" s="30">
        <f t="shared" si="5"/>
        <v>3</v>
      </c>
      <c r="U26" s="30">
        <f t="shared" si="5"/>
        <v>0</v>
      </c>
      <c r="V26" s="29">
        <f t="shared" si="5"/>
        <v>0</v>
      </c>
      <c r="W26" s="29">
        <f t="shared" si="5"/>
        <v>0</v>
      </c>
      <c r="X26" s="75">
        <f t="shared" si="5"/>
        <v>3</v>
      </c>
      <c r="Y26" s="30">
        <f t="shared" si="5"/>
        <v>10</v>
      </c>
      <c r="Z26" s="30">
        <f t="shared" si="5"/>
        <v>18</v>
      </c>
      <c r="AA26" s="76">
        <f t="shared" si="5"/>
        <v>28</v>
      </c>
      <c r="AB26" s="25">
        <f t="shared" si="5"/>
        <v>0</v>
      </c>
      <c r="AC26" s="25">
        <f t="shared" si="5"/>
        <v>0</v>
      </c>
      <c r="AD26" s="25">
        <f t="shared" si="5"/>
        <v>1</v>
      </c>
      <c r="AE26" s="28">
        <f t="shared" si="5"/>
        <v>1</v>
      </c>
      <c r="AG26" s="31"/>
    </row>
    <row r="27" spans="1:33" ht="12.75">
      <c r="A27" s="32"/>
      <c r="B27" s="33"/>
      <c r="C27" s="34"/>
      <c r="D27" s="34"/>
      <c r="E27" s="34"/>
      <c r="F27" s="34"/>
      <c r="G27" s="34"/>
      <c r="H27" s="34"/>
      <c r="I27" s="97"/>
      <c r="J27" s="97"/>
      <c r="K27" s="87"/>
      <c r="L27" s="34"/>
      <c r="M27" s="34"/>
      <c r="N27" s="34"/>
      <c r="O27" s="34"/>
      <c r="P27" s="34"/>
      <c r="Q27" s="97"/>
      <c r="R27" s="97"/>
      <c r="S27" s="87"/>
      <c r="T27" s="36"/>
      <c r="U27" s="36"/>
      <c r="V27" s="36"/>
      <c r="W27" s="36"/>
      <c r="X27" s="88"/>
      <c r="Y27" s="90"/>
      <c r="Z27" s="90"/>
      <c r="AA27" s="35"/>
      <c r="AB27" s="96"/>
      <c r="AC27" s="96"/>
      <c r="AD27" s="96"/>
      <c r="AF27" s="81"/>
      <c r="AG27" s="31"/>
    </row>
    <row r="28" spans="1:32" ht="12.75" hidden="1">
      <c r="A28" s="77" t="s">
        <v>99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7"/>
      <c r="Z28" s="37"/>
      <c r="AA28" s="37"/>
      <c r="AB28" s="37"/>
      <c r="AF28" s="84"/>
    </row>
  </sheetData>
  <sheetProtection selectLockedCells="1" selectUnlockedCells="1"/>
  <mergeCells count="14">
    <mergeCell ref="AB12:AE13"/>
    <mergeCell ref="A12:A14"/>
    <mergeCell ref="B12:B14"/>
    <mergeCell ref="C12:K13"/>
    <mergeCell ref="L12:S13"/>
    <mergeCell ref="L5:S6"/>
    <mergeCell ref="T5:X6"/>
    <mergeCell ref="Y5:AA6"/>
    <mergeCell ref="AB5:AE6"/>
    <mergeCell ref="A7:B11"/>
    <mergeCell ref="C7:AE11"/>
    <mergeCell ref="T12:X13"/>
    <mergeCell ref="Y12:AA13"/>
    <mergeCell ref="C5:K6"/>
  </mergeCells>
  <printOptions/>
  <pageMargins left="0.3541666666666667" right="0.15763888888888888" top="0.7875" bottom="0.5902777777777778" header="0.5118055555555555" footer="0.5118055555555555"/>
  <pageSetup fitToHeight="0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Daniela Dinu</cp:lastModifiedBy>
  <cp:lastPrinted>2021-03-25T09:53:20Z</cp:lastPrinted>
  <dcterms:created xsi:type="dcterms:W3CDTF">2017-06-12T05:39:26Z</dcterms:created>
  <dcterms:modified xsi:type="dcterms:W3CDTF">2022-08-22T07:43:55Z</dcterms:modified>
  <cp:category/>
  <cp:version/>
  <cp:contentType/>
  <cp:contentStatus/>
</cp:coreProperties>
</file>